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15480" windowHeight="9750" firstSheet="6" activeTab="12"/>
  </bookViews>
  <sheets>
    <sheet name="INTRO B" sheetId="1" r:id="rId1"/>
    <sheet name="INTRO C" sheetId="2" r:id="rId2"/>
    <sheet name="PRELIM 15" sheetId="3" r:id="rId3"/>
    <sheet name="PRELIM 19" sheetId="4" r:id="rId4"/>
    <sheet name="PRELIM 19 B" sheetId="5" r:id="rId5"/>
    <sheet name="FSM NOVICE" sheetId="6" r:id="rId6"/>
    <sheet name="FSM ELE" sheetId="7" r:id="rId7"/>
    <sheet name="NOVICE 23" sheetId="8" r:id="rId8"/>
    <sheet name="NOVICE 38 " sheetId="9" r:id="rId9"/>
    <sheet name="ELE 40" sheetId="10" r:id="rId10"/>
    <sheet name="ELE45 " sheetId="11" r:id="rId11"/>
    <sheet name="MEDIUM 69" sheetId="12" r:id="rId12"/>
    <sheet name="MEDIUM 61" sheetId="13" r:id="rId13"/>
    <sheet name="FSM MEDIUM" sheetId="14" r:id="rId14"/>
    <sheet name="FSM ADV MED" sheetId="15" r:id="rId15"/>
  </sheets>
  <definedNames/>
  <calcPr fullCalcOnLoad="1"/>
</workbook>
</file>

<file path=xl/sharedStrings.xml><?xml version="1.0" encoding="utf-8"?>
<sst xmlns="http://schemas.openxmlformats.org/spreadsheetml/2006/main" count="1287" uniqueCount="520">
  <si>
    <t>Test</t>
  </si>
  <si>
    <t>Time</t>
  </si>
  <si>
    <t>Rider</t>
  </si>
  <si>
    <t>Rider Reg</t>
  </si>
  <si>
    <t>Horse</t>
  </si>
  <si>
    <t>Horse Reg</t>
  </si>
  <si>
    <t>C</t>
  </si>
  <si>
    <t>Collectives</t>
  </si>
  <si>
    <t>Place</t>
  </si>
  <si>
    <t>Judges</t>
  </si>
  <si>
    <t>M</t>
  </si>
  <si>
    <t>Total</t>
  </si>
  <si>
    <t>%</t>
  </si>
  <si>
    <t>No</t>
  </si>
  <si>
    <t>Qualified?</t>
  </si>
  <si>
    <t>ROR CHAMPIONSHIP</t>
  </si>
  <si>
    <t>INTRO B</t>
  </si>
  <si>
    <t>INTRO C</t>
  </si>
  <si>
    <t>PRELIM 15</t>
  </si>
  <si>
    <t>PRELIM 19</t>
  </si>
  <si>
    <t xml:space="preserve">ROR CHAMPIONSHIP </t>
  </si>
  <si>
    <t>FSM NOVICE</t>
  </si>
  <si>
    <t>FSM ELEMENTARY</t>
  </si>
  <si>
    <t>NOVICE 23</t>
  </si>
  <si>
    <t>NOVICE 38</t>
  </si>
  <si>
    <t>ELEMENTARY 45</t>
  </si>
  <si>
    <t>ELEMENTARY 40</t>
  </si>
  <si>
    <t>FSM ADV MED</t>
  </si>
  <si>
    <t>FSM MEDIUM</t>
  </si>
  <si>
    <t>MEDIUM 61</t>
  </si>
  <si>
    <t>MEDIUM 69</t>
  </si>
  <si>
    <t>7</t>
  </si>
  <si>
    <t>Laura Eaton</t>
  </si>
  <si>
    <t>1513042</t>
  </si>
  <si>
    <t>Red Cell</t>
  </si>
  <si>
    <t>1533488</t>
  </si>
  <si>
    <t>67</t>
  </si>
  <si>
    <t>Leanne Crawford</t>
  </si>
  <si>
    <t>1513714</t>
  </si>
  <si>
    <t>Nickscreamcracker</t>
  </si>
  <si>
    <t>1633444A</t>
  </si>
  <si>
    <t>41</t>
  </si>
  <si>
    <t>Jo Brisland</t>
  </si>
  <si>
    <t>139122</t>
  </si>
  <si>
    <t xml:space="preserve">King's Warrior </t>
  </si>
  <si>
    <t>1534246A</t>
  </si>
  <si>
    <t>76</t>
  </si>
  <si>
    <t>Rose Madden</t>
  </si>
  <si>
    <t>1060009a</t>
  </si>
  <si>
    <t>Glens diamond</t>
  </si>
  <si>
    <t>1631891a</t>
  </si>
  <si>
    <t>62</t>
  </si>
  <si>
    <t>Amanda Shirtcliffe</t>
  </si>
  <si>
    <t/>
  </si>
  <si>
    <t>Mission Impossible XXII</t>
  </si>
  <si>
    <t>1634125</t>
  </si>
  <si>
    <t>70</t>
  </si>
  <si>
    <t>Nikki Cooper</t>
  </si>
  <si>
    <t>1611532</t>
  </si>
  <si>
    <t>Blown It</t>
  </si>
  <si>
    <t>1632409</t>
  </si>
  <si>
    <t>08:42</t>
  </si>
  <si>
    <t>32</t>
  </si>
  <si>
    <t>emma graves</t>
  </si>
  <si>
    <t>1512424</t>
  </si>
  <si>
    <t>Daneglow</t>
  </si>
  <si>
    <t>1533554a</t>
  </si>
  <si>
    <t>08:48</t>
  </si>
  <si>
    <t>38</t>
  </si>
  <si>
    <t>Victoria Newitt</t>
  </si>
  <si>
    <t>1611972</t>
  </si>
  <si>
    <t>General Tiberius</t>
  </si>
  <si>
    <t>08:54</t>
  </si>
  <si>
    <t>79</t>
  </si>
  <si>
    <t>Abi Kinman</t>
  </si>
  <si>
    <t>Fred's First</t>
  </si>
  <si>
    <t>1633382A</t>
  </si>
  <si>
    <t>09:00</t>
  </si>
  <si>
    <t>43</t>
  </si>
  <si>
    <t>Lois Selmes</t>
  </si>
  <si>
    <t>Grandeur</t>
  </si>
  <si>
    <t>09:06</t>
  </si>
  <si>
    <t>60</t>
  </si>
  <si>
    <t>Kathy Boothman</t>
  </si>
  <si>
    <t>1414541</t>
  </si>
  <si>
    <t>Middlebrook</t>
  </si>
  <si>
    <t>TBC</t>
  </si>
  <si>
    <t>BREAK 00:10</t>
  </si>
  <si>
    <t>09:28</t>
  </si>
  <si>
    <t>61</t>
  </si>
  <si>
    <t>Keeley Tongue</t>
  </si>
  <si>
    <t>Kings Chapel</t>
  </si>
  <si>
    <t>09:34</t>
  </si>
  <si>
    <t>84</t>
  </si>
  <si>
    <t>Hayley Sparkes</t>
  </si>
  <si>
    <t>1414057</t>
  </si>
  <si>
    <t>HELIODOR</t>
  </si>
  <si>
    <t>1432355a</t>
  </si>
  <si>
    <t>09:40</t>
  </si>
  <si>
    <t>72</t>
  </si>
  <si>
    <t>Matthew Mills</t>
  </si>
  <si>
    <t>1414632</t>
  </si>
  <si>
    <t>Venez Horace</t>
  </si>
  <si>
    <t>1633338A</t>
  </si>
  <si>
    <t>09:46</t>
  </si>
  <si>
    <t>13</t>
  </si>
  <si>
    <t>Helen Sanderson</t>
  </si>
  <si>
    <t>401980</t>
  </si>
  <si>
    <t>Todlea</t>
  </si>
  <si>
    <t>58766</t>
  </si>
  <si>
    <t>09:52</t>
  </si>
  <si>
    <t>65</t>
  </si>
  <si>
    <t>Emma Lebutt</t>
  </si>
  <si>
    <t>366358</t>
  </si>
  <si>
    <t>Chuckamental</t>
  </si>
  <si>
    <t>1533585</t>
  </si>
  <si>
    <t>09:58</t>
  </si>
  <si>
    <t>73</t>
  </si>
  <si>
    <t>Barlows Glance</t>
  </si>
  <si>
    <t>1632622A</t>
  </si>
  <si>
    <t>10:04</t>
  </si>
  <si>
    <t>10:10</t>
  </si>
  <si>
    <t>10:16</t>
  </si>
  <si>
    <t>10:22</t>
  </si>
  <si>
    <t>WD</t>
  </si>
  <si>
    <t>56</t>
  </si>
  <si>
    <t>Emma Louise Hindes</t>
  </si>
  <si>
    <t>1410626</t>
  </si>
  <si>
    <t>Honest</t>
  </si>
  <si>
    <t>10:30</t>
  </si>
  <si>
    <t>5</t>
  </si>
  <si>
    <t>Audrey Braux</t>
  </si>
  <si>
    <t>1512791A</t>
  </si>
  <si>
    <t>Blue Avon</t>
  </si>
  <si>
    <t>1534414A</t>
  </si>
  <si>
    <t>10:38</t>
  </si>
  <si>
    <t>11</t>
  </si>
  <si>
    <t>Katherine Jones</t>
  </si>
  <si>
    <t>368334</t>
  </si>
  <si>
    <t>Redbackcappuchino</t>
  </si>
  <si>
    <t>59988</t>
  </si>
  <si>
    <t>10:46</t>
  </si>
  <si>
    <t>31</t>
  </si>
  <si>
    <t>Abigail Evans</t>
  </si>
  <si>
    <t>375110</t>
  </si>
  <si>
    <t>Prince Zar</t>
  </si>
  <si>
    <t>54923</t>
  </si>
  <si>
    <t>10:54</t>
  </si>
  <si>
    <t>34</t>
  </si>
  <si>
    <t>Hetty Keyes</t>
  </si>
  <si>
    <t>1611475</t>
  </si>
  <si>
    <t>Sir Charlie Hutch</t>
  </si>
  <si>
    <t>1632309</t>
  </si>
  <si>
    <t>11:02</t>
  </si>
  <si>
    <t>Louise Robson</t>
  </si>
  <si>
    <t>203220</t>
  </si>
  <si>
    <t>11:10</t>
  </si>
  <si>
    <t>42</t>
  </si>
  <si>
    <t>Charlotte Bowery</t>
  </si>
  <si>
    <t>1511867</t>
  </si>
  <si>
    <t>Right You Are</t>
  </si>
  <si>
    <t>1532679A</t>
  </si>
  <si>
    <t>11:18</t>
  </si>
  <si>
    <t>44</t>
  </si>
  <si>
    <t>Kirsty Mccreesh</t>
  </si>
  <si>
    <t>364924</t>
  </si>
  <si>
    <t>Wolds Dancer</t>
  </si>
  <si>
    <t>47</t>
  </si>
  <si>
    <t>Megan Lewis</t>
  </si>
  <si>
    <t>1010040</t>
  </si>
  <si>
    <t>Murdoch</t>
  </si>
  <si>
    <t>1533405</t>
  </si>
  <si>
    <t>11:44</t>
  </si>
  <si>
    <t>50</t>
  </si>
  <si>
    <t>Judith Barker</t>
  </si>
  <si>
    <t>402123</t>
  </si>
  <si>
    <t>Never Diss Miss</t>
  </si>
  <si>
    <t>1633944</t>
  </si>
  <si>
    <t>11:52</t>
  </si>
  <si>
    <t>59</t>
  </si>
  <si>
    <t>Gillian White</t>
  </si>
  <si>
    <t>1513102</t>
  </si>
  <si>
    <t>Snow Ridge</t>
  </si>
  <si>
    <t>1534868</t>
  </si>
  <si>
    <t>12:00</t>
  </si>
  <si>
    <t>35</t>
  </si>
  <si>
    <t>Elisabeth Whiting</t>
  </si>
  <si>
    <t>1610089</t>
  </si>
  <si>
    <t>Chatterly's Lover</t>
  </si>
  <si>
    <t>1630093A</t>
  </si>
  <si>
    <t>12:08</t>
  </si>
  <si>
    <t>66</t>
  </si>
  <si>
    <t>Amy Kearney</t>
  </si>
  <si>
    <t>253707</t>
  </si>
  <si>
    <t>No Panic</t>
  </si>
  <si>
    <t>1535549</t>
  </si>
  <si>
    <t>12:16</t>
  </si>
  <si>
    <t>69</t>
  </si>
  <si>
    <t>Joanne Coe</t>
  </si>
  <si>
    <t>379670</t>
  </si>
  <si>
    <t>Zahaalie</t>
  </si>
  <si>
    <t>55596</t>
  </si>
  <si>
    <t>12:24</t>
  </si>
  <si>
    <t>74</t>
  </si>
  <si>
    <t>Amanda Mills</t>
  </si>
  <si>
    <t>402678</t>
  </si>
  <si>
    <t>Possol</t>
  </si>
  <si>
    <t>1534923A</t>
  </si>
  <si>
    <t>12:32</t>
  </si>
  <si>
    <t>83</t>
  </si>
  <si>
    <t>Lord Fidelio</t>
  </si>
  <si>
    <t>11:00</t>
  </si>
  <si>
    <t>11:08</t>
  </si>
  <si>
    <t>11:16</t>
  </si>
  <si>
    <t>11:24</t>
  </si>
  <si>
    <t>11:32</t>
  </si>
  <si>
    <t>11:40</t>
  </si>
  <si>
    <t>11:48</t>
  </si>
  <si>
    <t>King's Warrior ll</t>
  </si>
  <si>
    <t>11:56</t>
  </si>
  <si>
    <t>12:12</t>
  </si>
  <si>
    <t>12:30</t>
  </si>
  <si>
    <t>12:38</t>
  </si>
  <si>
    <t>12:46</t>
  </si>
  <si>
    <t>12:54</t>
  </si>
  <si>
    <t>13:02</t>
  </si>
  <si>
    <t>13:10</t>
  </si>
  <si>
    <t>13:18</t>
  </si>
  <si>
    <t>33</t>
  </si>
  <si>
    <t>Caroline Hytch</t>
  </si>
  <si>
    <t>261165</t>
  </si>
  <si>
    <t>Bannockburn boy</t>
  </si>
  <si>
    <t>1432844</t>
  </si>
  <si>
    <t>13:26</t>
  </si>
  <si>
    <t>13:34</t>
  </si>
  <si>
    <t>2</t>
  </si>
  <si>
    <t>Sue Ward</t>
  </si>
  <si>
    <t>403085</t>
  </si>
  <si>
    <t>So It Is</t>
  </si>
  <si>
    <t>60248</t>
  </si>
  <si>
    <t>13:42</t>
  </si>
  <si>
    <t>45</t>
  </si>
  <si>
    <t>Annie Borrett</t>
  </si>
  <si>
    <t>NA</t>
  </si>
  <si>
    <t>Bisley</t>
  </si>
  <si>
    <t>Unreg</t>
  </si>
  <si>
    <t>14:00</t>
  </si>
  <si>
    <t>24</t>
  </si>
  <si>
    <t>Fiona Edmunds</t>
  </si>
  <si>
    <t>19224</t>
  </si>
  <si>
    <t>Pearl Catcher</t>
  </si>
  <si>
    <t>1530436</t>
  </si>
  <si>
    <t>14:08</t>
  </si>
  <si>
    <t>49</t>
  </si>
  <si>
    <t>Kimberley Emsley</t>
  </si>
  <si>
    <t>402483</t>
  </si>
  <si>
    <t>Evans wood</t>
  </si>
  <si>
    <t>1431939</t>
  </si>
  <si>
    <t>14:16</t>
  </si>
  <si>
    <t>28</t>
  </si>
  <si>
    <t>Claire Sadler</t>
  </si>
  <si>
    <t>1611007</t>
  </si>
  <si>
    <t>our joan</t>
  </si>
  <si>
    <t>1631541a</t>
  </si>
  <si>
    <t>14:24</t>
  </si>
  <si>
    <t>14:40</t>
  </si>
  <si>
    <t>8</t>
  </si>
  <si>
    <t>Sam Burgess</t>
  </si>
  <si>
    <t>A160669</t>
  </si>
  <si>
    <t>Maurisca</t>
  </si>
  <si>
    <t>1633816A</t>
  </si>
  <si>
    <t>14:48</t>
  </si>
  <si>
    <t>14:56</t>
  </si>
  <si>
    <t>27</t>
  </si>
  <si>
    <t>Laura Ridout</t>
  </si>
  <si>
    <t>1612344</t>
  </si>
  <si>
    <t>The Bank Manager</t>
  </si>
  <si>
    <t>15:04</t>
  </si>
  <si>
    <t>15:12</t>
  </si>
  <si>
    <t>15:30</t>
  </si>
  <si>
    <t>4</t>
  </si>
  <si>
    <t>Sally Beeden</t>
  </si>
  <si>
    <t>80438</t>
  </si>
  <si>
    <t>Double spey</t>
  </si>
  <si>
    <t>15:38</t>
  </si>
  <si>
    <t>6</t>
  </si>
  <si>
    <t>Gaelann East</t>
  </si>
  <si>
    <t>1410102</t>
  </si>
  <si>
    <t>Mumaathel</t>
  </si>
  <si>
    <t>1430151</t>
  </si>
  <si>
    <t>15:46</t>
  </si>
  <si>
    <t>81</t>
  </si>
  <si>
    <t>Trudi Sammons</t>
  </si>
  <si>
    <t>1611865</t>
  </si>
  <si>
    <t>One More Song</t>
  </si>
  <si>
    <t>1633373</t>
  </si>
  <si>
    <t>15:54</t>
  </si>
  <si>
    <t>82</t>
  </si>
  <si>
    <t>Cat Dalton</t>
  </si>
  <si>
    <t>1611890</t>
  </si>
  <si>
    <t>Thunder Bay (GB)</t>
  </si>
  <si>
    <t>56544</t>
  </si>
  <si>
    <t>16:02</t>
  </si>
  <si>
    <t>68</t>
  </si>
  <si>
    <t>Dawn Faulkner-Smith</t>
  </si>
  <si>
    <t>221902</t>
  </si>
  <si>
    <t>Qahriman</t>
  </si>
  <si>
    <t>163301A</t>
  </si>
  <si>
    <t>16:10</t>
  </si>
  <si>
    <t>23</t>
  </si>
  <si>
    <t>Alice Dorman</t>
  </si>
  <si>
    <t>1510046</t>
  </si>
  <si>
    <t>sarde</t>
  </si>
  <si>
    <t>1531944</t>
  </si>
  <si>
    <t>58</t>
  </si>
  <si>
    <t>Benjamin Reilly</t>
  </si>
  <si>
    <t>1414134</t>
  </si>
  <si>
    <t>Parkbridge Dream</t>
  </si>
  <si>
    <t>1432512</t>
  </si>
  <si>
    <t>25</t>
  </si>
  <si>
    <t>Jane Palmer</t>
  </si>
  <si>
    <t>347450</t>
  </si>
  <si>
    <t>Graceful Spirit</t>
  </si>
  <si>
    <t>61043</t>
  </si>
  <si>
    <t>78</t>
  </si>
  <si>
    <t>Paul Langford</t>
  </si>
  <si>
    <t>262404</t>
  </si>
  <si>
    <t xml:space="preserve">Guppy </t>
  </si>
  <si>
    <t>1630326</t>
  </si>
  <si>
    <t>63</t>
  </si>
  <si>
    <t>So Ecstatic</t>
  </si>
  <si>
    <t>1</t>
  </si>
  <si>
    <t>29</t>
  </si>
  <si>
    <t>Polly Taylor</t>
  </si>
  <si>
    <t>168629</t>
  </si>
  <si>
    <t>Secret Passion</t>
  </si>
  <si>
    <t>16</t>
  </si>
  <si>
    <t>Dawn Bacchus</t>
  </si>
  <si>
    <t>403446</t>
  </si>
  <si>
    <t>Desert Sea</t>
  </si>
  <si>
    <t>60731</t>
  </si>
  <si>
    <t>20</t>
  </si>
  <si>
    <t>Jane Yorke</t>
  </si>
  <si>
    <t>183148</t>
  </si>
  <si>
    <t>Boroughset Boy</t>
  </si>
  <si>
    <t>45597</t>
  </si>
  <si>
    <t>14</t>
  </si>
  <si>
    <t>Kate Lamb</t>
  </si>
  <si>
    <t>1410313</t>
  </si>
  <si>
    <t>Defies Logic</t>
  </si>
  <si>
    <t>1430382</t>
  </si>
  <si>
    <t>57</t>
  </si>
  <si>
    <t>Andrea Cox</t>
  </si>
  <si>
    <t>286141</t>
  </si>
  <si>
    <t>James Dee</t>
  </si>
  <si>
    <t>44766</t>
  </si>
  <si>
    <t>12</t>
  </si>
  <si>
    <t>Helen Jackson</t>
  </si>
  <si>
    <t>1511615</t>
  </si>
  <si>
    <t>Leverage</t>
  </si>
  <si>
    <t>1532134</t>
  </si>
  <si>
    <t>9</t>
  </si>
  <si>
    <t>Georgina Browne</t>
  </si>
  <si>
    <t>1510764</t>
  </si>
  <si>
    <t>Jimmy Bond</t>
  </si>
  <si>
    <t>1530972</t>
  </si>
  <si>
    <t>17</t>
  </si>
  <si>
    <t>Nicola Porter</t>
  </si>
  <si>
    <t>367591</t>
  </si>
  <si>
    <t>King of Chav's</t>
  </si>
  <si>
    <t>54073</t>
  </si>
  <si>
    <t>36</t>
  </si>
  <si>
    <t>Amy Cox</t>
  </si>
  <si>
    <t>172537</t>
  </si>
  <si>
    <t>Prince de Bersy</t>
  </si>
  <si>
    <t>1532869</t>
  </si>
  <si>
    <t>55</t>
  </si>
  <si>
    <t>Sarah Smith</t>
  </si>
  <si>
    <t>400787</t>
  </si>
  <si>
    <t>Playground</t>
  </si>
  <si>
    <t>1430289</t>
  </si>
  <si>
    <t>19</t>
  </si>
  <si>
    <t>Cheryl Brierley</t>
  </si>
  <si>
    <t>262420</t>
  </si>
  <si>
    <t>50871</t>
  </si>
  <si>
    <t>37</t>
  </si>
  <si>
    <t>Pippa Jones</t>
  </si>
  <si>
    <t>164704</t>
  </si>
  <si>
    <t>Starskie</t>
  </si>
  <si>
    <t>54137</t>
  </si>
  <si>
    <t>18</t>
  </si>
  <si>
    <t>Susan Jones</t>
  </si>
  <si>
    <t>215090</t>
  </si>
  <si>
    <t>June Thirteen</t>
  </si>
  <si>
    <t>1533093</t>
  </si>
  <si>
    <t>30</t>
  </si>
  <si>
    <t>Elizabeth Rogers</t>
  </si>
  <si>
    <t>255556</t>
  </si>
  <si>
    <t>Lord Manhattan</t>
  </si>
  <si>
    <t>1631130</t>
  </si>
  <si>
    <t>10</t>
  </si>
  <si>
    <t>Sarah Lambert-Gibbs</t>
  </si>
  <si>
    <t>1411421</t>
  </si>
  <si>
    <t>Pennfield Pirate</t>
  </si>
  <si>
    <t>1432791</t>
  </si>
  <si>
    <t>51</t>
  </si>
  <si>
    <t>My diss sire</t>
  </si>
  <si>
    <t>46086</t>
  </si>
  <si>
    <t>75</t>
  </si>
  <si>
    <t>Baikaline</t>
  </si>
  <si>
    <t>59740</t>
  </si>
  <si>
    <t>52</t>
  </si>
  <si>
    <t>Judy Bradwell</t>
  </si>
  <si>
    <t>41343</t>
  </si>
  <si>
    <t>Arwen</t>
  </si>
  <si>
    <t>1535174</t>
  </si>
  <si>
    <t>54</t>
  </si>
  <si>
    <t>Jayne Money</t>
  </si>
  <si>
    <t>287946</t>
  </si>
  <si>
    <t>Star Mist</t>
  </si>
  <si>
    <t>1533537</t>
  </si>
  <si>
    <t>46</t>
  </si>
  <si>
    <t>Melanie Savile</t>
  </si>
  <si>
    <t>1414519</t>
  </si>
  <si>
    <t>il potere</t>
  </si>
  <si>
    <t>53</t>
  </si>
  <si>
    <t>Dudley Light</t>
  </si>
  <si>
    <t>1631878A</t>
  </si>
  <si>
    <t>Guppy V</t>
  </si>
  <si>
    <t>80</t>
  </si>
  <si>
    <t>Samantha Rose</t>
  </si>
  <si>
    <t>336548</t>
  </si>
  <si>
    <t>Mysortofman</t>
  </si>
  <si>
    <t>3</t>
  </si>
  <si>
    <t>Stephanie Spiers</t>
  </si>
  <si>
    <t>1050867</t>
  </si>
  <si>
    <t>Onyx D'Ace</t>
  </si>
  <si>
    <t>77</t>
  </si>
  <si>
    <t>Vicky Smart</t>
  </si>
  <si>
    <t>329630</t>
  </si>
  <si>
    <t>Chivola</t>
  </si>
  <si>
    <t>49631</t>
  </si>
  <si>
    <t>Fred Hodges</t>
  </si>
  <si>
    <t>240192</t>
  </si>
  <si>
    <t>Leavittorog</t>
  </si>
  <si>
    <t>250872</t>
  </si>
  <si>
    <t>22</t>
  </si>
  <si>
    <t>Camilla Stevens</t>
  </si>
  <si>
    <t>403736</t>
  </si>
  <si>
    <t>Perianth</t>
  </si>
  <si>
    <t>1430011</t>
  </si>
  <si>
    <t>15</t>
  </si>
  <si>
    <t>Ellena Miller</t>
  </si>
  <si>
    <t>400238</t>
  </si>
  <si>
    <t>Cheonmado</t>
  </si>
  <si>
    <t>56289</t>
  </si>
  <si>
    <t>26</t>
  </si>
  <si>
    <t>Charly Fulton</t>
  </si>
  <si>
    <t>376582</t>
  </si>
  <si>
    <t>I Certainly May</t>
  </si>
  <si>
    <t>55213</t>
  </si>
  <si>
    <t>21</t>
  </si>
  <si>
    <t>Ann Bostock</t>
  </si>
  <si>
    <t>10480</t>
  </si>
  <si>
    <t>Parakeet</t>
  </si>
  <si>
    <t>58469</t>
  </si>
  <si>
    <t>71</t>
  </si>
  <si>
    <t>Sarah Hale</t>
  </si>
  <si>
    <t>198390</t>
  </si>
  <si>
    <t>Last Emperor</t>
  </si>
  <si>
    <t>1534704</t>
  </si>
  <si>
    <t>Amy Ferris</t>
  </si>
  <si>
    <t>Sandmartin</t>
  </si>
  <si>
    <t>Bridget Gronow</t>
  </si>
  <si>
    <t>Packers Hill</t>
  </si>
  <si>
    <t>40</t>
  </si>
  <si>
    <t>Victoria Pope</t>
  </si>
  <si>
    <t>352926</t>
  </si>
  <si>
    <t>Bumble Be</t>
  </si>
  <si>
    <t>52232</t>
  </si>
  <si>
    <t>48</t>
  </si>
  <si>
    <t>Emma-Jane Matthews</t>
  </si>
  <si>
    <t>1414670</t>
  </si>
  <si>
    <t>Newgate Times</t>
  </si>
  <si>
    <t>1433313</t>
  </si>
  <si>
    <t>64</t>
  </si>
  <si>
    <t>Quadrille</t>
  </si>
  <si>
    <t>57817</t>
  </si>
  <si>
    <t>Ann Bostcok</t>
  </si>
  <si>
    <t>Susan Staines</t>
  </si>
  <si>
    <t>Yannoula Kyriacou</t>
  </si>
  <si>
    <t>Pam Bushell</t>
  </si>
  <si>
    <t>Kate Hancox</t>
  </si>
  <si>
    <t>Joan Ahern</t>
  </si>
  <si>
    <t>Carol Brady</t>
  </si>
  <si>
    <t>Mary Thornley</t>
  </si>
  <si>
    <t>Katie Wicks</t>
  </si>
  <si>
    <t>NS</t>
  </si>
  <si>
    <t>1ST</t>
  </si>
  <si>
    <t>2ND</t>
  </si>
  <si>
    <t>4TH</t>
  </si>
  <si>
    <t>5TH</t>
  </si>
  <si>
    <t>3RD</t>
  </si>
  <si>
    <t>6TH</t>
  </si>
  <si>
    <t>PRELIM 19 CLASS B CHAMPIONSHIP</t>
  </si>
  <si>
    <t>1st</t>
  </si>
  <si>
    <t>Mary Thorney</t>
  </si>
  <si>
    <t>2nd</t>
  </si>
  <si>
    <t>3rd</t>
  </si>
  <si>
    <t>4th</t>
  </si>
  <si>
    <t>5th</t>
  </si>
  <si>
    <t>6th</t>
  </si>
  <si>
    <t>Lightning Conductor</t>
  </si>
  <si>
    <t>Our Joan</t>
  </si>
  <si>
    <t>Sarde</t>
  </si>
  <si>
    <t>1631541A</t>
  </si>
  <si>
    <t>refund</t>
  </si>
  <si>
    <t>retired</t>
  </si>
  <si>
    <t>HC</t>
  </si>
  <si>
    <t>RETIRED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</si>
</sst>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6"/>
      <name val="Corbel"/>
      <family val="2"/>
    </font>
    <font>
      <sz val="16"/>
      <name val="Corbe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shrinkToFi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shrinkToFit="1"/>
    </xf>
    <xf numFmtId="2" fontId="2" fillId="0" borderId="0" xfId="0" applyNumberFormat="1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shrinkToFit="1"/>
    </xf>
    <xf numFmtId="2" fontId="2" fillId="0" borderId="11" xfId="0" applyNumberFormat="1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20" fontId="3" fillId="0" borderId="13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4" fontId="2" fillId="0" borderId="13" xfId="0" applyNumberFormat="1" applyFont="1" applyBorder="1" applyAlignment="1">
      <alignment shrinkToFit="1"/>
    </xf>
    <xf numFmtId="2" fontId="2" fillId="0" borderId="13" xfId="0" applyNumberFormat="1" applyFont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 shrinkToFit="1"/>
    </xf>
    <xf numFmtId="2" fontId="2" fillId="0" borderId="17" xfId="0" applyNumberFormat="1" applyFont="1" applyBorder="1" applyAlignment="1">
      <alignment shrinkToFit="1"/>
    </xf>
    <xf numFmtId="0" fontId="4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0" fontId="3" fillId="0" borderId="13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shrinkToFit="1"/>
    </xf>
    <xf numFmtId="0" fontId="4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shrinkToFit="1"/>
    </xf>
    <xf numFmtId="2" fontId="3" fillId="0" borderId="0" xfId="0" applyNumberFormat="1" applyFont="1" applyAlignment="1">
      <alignment shrinkToFit="1"/>
    </xf>
    <xf numFmtId="2" fontId="3" fillId="0" borderId="13" xfId="0" applyNumberFormat="1" applyFont="1" applyBorder="1" applyAlignment="1">
      <alignment shrinkToFit="1"/>
    </xf>
    <xf numFmtId="20" fontId="3" fillId="0" borderId="18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0" fontId="3" fillId="0" borderId="15" xfId="0" applyNumberFormat="1" applyFont="1" applyBorder="1" applyAlignment="1">
      <alignment horizontal="left"/>
    </xf>
    <xf numFmtId="20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4" fontId="2" fillId="0" borderId="19" xfId="0" applyNumberFormat="1" applyFont="1" applyBorder="1" applyAlignment="1">
      <alignment shrinkToFit="1"/>
    </xf>
    <xf numFmtId="2" fontId="2" fillId="0" borderId="19" xfId="0" applyNumberFormat="1" applyFont="1" applyBorder="1" applyAlignment="1">
      <alignment shrinkToFit="1"/>
    </xf>
    <xf numFmtId="0" fontId="2" fillId="0" borderId="19" xfId="0" applyFont="1" applyBorder="1" applyAlignment="1">
      <alignment/>
    </xf>
    <xf numFmtId="164" fontId="1" fillId="0" borderId="13" xfId="0" applyNumberFormat="1" applyFont="1" applyBorder="1" applyAlignment="1">
      <alignment shrinkToFit="1"/>
    </xf>
    <xf numFmtId="20" fontId="2" fillId="0" borderId="13" xfId="0" applyNumberFormat="1" applyFont="1" applyBorder="1" applyAlignment="1">
      <alignment horizontal="left"/>
    </xf>
    <xf numFmtId="164" fontId="1" fillId="0" borderId="0" xfId="0" applyNumberFormat="1" applyFont="1" applyAlignment="1">
      <alignment shrinkToFit="1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133350</xdr:rowOff>
    </xdr:from>
    <xdr:to>
      <xdr:col>4</xdr:col>
      <xdr:colOff>381000</xdr:colOff>
      <xdr:row>4</xdr:row>
      <xdr:rowOff>133350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333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209550</xdr:rowOff>
    </xdr:from>
    <xdr:to>
      <xdr:col>4</xdr:col>
      <xdr:colOff>447675</xdr:colOff>
      <xdr:row>4</xdr:row>
      <xdr:rowOff>219075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095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200025</xdr:rowOff>
    </xdr:from>
    <xdr:to>
      <xdr:col>4</xdr:col>
      <xdr:colOff>647700</xdr:colOff>
      <xdr:row>4</xdr:row>
      <xdr:rowOff>209550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000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190500</xdr:rowOff>
    </xdr:from>
    <xdr:to>
      <xdr:col>4</xdr:col>
      <xdr:colOff>476250</xdr:colOff>
      <xdr:row>4</xdr:row>
      <xdr:rowOff>200025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238125</xdr:rowOff>
    </xdr:from>
    <xdr:to>
      <xdr:col>4</xdr:col>
      <xdr:colOff>114300</xdr:colOff>
      <xdr:row>4</xdr:row>
      <xdr:rowOff>247650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381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180975</xdr:rowOff>
    </xdr:from>
    <xdr:to>
      <xdr:col>4</xdr:col>
      <xdr:colOff>447675</xdr:colOff>
      <xdr:row>3</xdr:row>
      <xdr:rowOff>114300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809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228600</xdr:rowOff>
    </xdr:from>
    <xdr:to>
      <xdr:col>4</xdr:col>
      <xdr:colOff>409575</xdr:colOff>
      <xdr:row>3</xdr:row>
      <xdr:rowOff>161925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2860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2057400</xdr:colOff>
      <xdr:row>0</xdr:row>
      <xdr:rowOff>180975</xdr:rowOff>
    </xdr:from>
    <xdr:to>
      <xdr:col>4</xdr:col>
      <xdr:colOff>152400</xdr:colOff>
      <xdr:row>4</xdr:row>
      <xdr:rowOff>190500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809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76200</xdr:rowOff>
    </xdr:from>
    <xdr:to>
      <xdr:col>4</xdr:col>
      <xdr:colOff>133350</xdr:colOff>
      <xdr:row>4</xdr:row>
      <xdr:rowOff>85725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62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85725</xdr:rowOff>
    </xdr:from>
    <xdr:to>
      <xdr:col>4</xdr:col>
      <xdr:colOff>333375</xdr:colOff>
      <xdr:row>3</xdr:row>
      <xdr:rowOff>152400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57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85725</xdr:rowOff>
    </xdr:from>
    <xdr:to>
      <xdr:col>4</xdr:col>
      <xdr:colOff>1485900</xdr:colOff>
      <xdr:row>3</xdr:row>
      <xdr:rowOff>152400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57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133350</xdr:rowOff>
    </xdr:from>
    <xdr:to>
      <xdr:col>4</xdr:col>
      <xdr:colOff>676275</xdr:colOff>
      <xdr:row>4</xdr:row>
      <xdr:rowOff>142875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333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190500</xdr:rowOff>
    </xdr:from>
    <xdr:to>
      <xdr:col>4</xdr:col>
      <xdr:colOff>638175</xdr:colOff>
      <xdr:row>4</xdr:row>
      <xdr:rowOff>200025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905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85725</xdr:rowOff>
    </xdr:from>
    <xdr:to>
      <xdr:col>4</xdr:col>
      <xdr:colOff>685800</xdr:colOff>
      <xdr:row>4</xdr:row>
      <xdr:rowOff>95250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857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219075</xdr:rowOff>
    </xdr:from>
    <xdr:to>
      <xdr:col>4</xdr:col>
      <xdr:colOff>600075</xdr:colOff>
      <xdr:row>4</xdr:row>
      <xdr:rowOff>228600</xdr:rowOff>
    </xdr:to>
    <xdr:pic>
      <xdr:nvPicPr>
        <xdr:cNvPr id="1" name="irc_mi" descr="Image result for R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190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34"/>
  <sheetViews>
    <sheetView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11.7109375" style="2" customWidth="1"/>
    <col min="2" max="2" width="7.7109375" style="2" customWidth="1"/>
    <col min="3" max="3" width="32.00390625" style="2" customWidth="1"/>
    <col min="4" max="4" width="17.7109375" style="2" customWidth="1"/>
    <col min="5" max="5" width="35.7109375" style="2" customWidth="1"/>
    <col min="6" max="6" width="20.421875" style="2" customWidth="1"/>
    <col min="7" max="7" width="9.140625" style="3" customWidth="1"/>
    <col min="8" max="8" width="13.00390625" style="3" customWidth="1"/>
    <col min="9" max="9" width="9.140625" style="4" customWidth="1"/>
    <col min="10" max="10" width="11.28125" style="3" bestFit="1" customWidth="1"/>
    <col min="11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495</v>
      </c>
    </row>
    <row r="3" spans="1:2" ht="21">
      <c r="A3" s="1" t="s">
        <v>0</v>
      </c>
      <c r="B3" s="1" t="s">
        <v>16</v>
      </c>
    </row>
    <row r="4" spans="1:10" ht="21">
      <c r="A4" s="1"/>
      <c r="J4" s="6"/>
    </row>
    <row r="5" spans="1:11" ht="21.75" thickBot="1">
      <c r="A5" s="7"/>
      <c r="B5" s="7"/>
      <c r="C5" s="7"/>
      <c r="D5" s="7"/>
      <c r="E5" s="7"/>
      <c r="F5" s="7"/>
      <c r="G5" s="8"/>
      <c r="H5" s="8"/>
      <c r="I5" s="9">
        <v>230</v>
      </c>
      <c r="J5" s="8"/>
      <c r="K5" s="7"/>
    </row>
    <row r="6" spans="1:11" ht="21">
      <c r="A6" s="10" t="s">
        <v>1</v>
      </c>
      <c r="B6" s="11" t="s">
        <v>13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2" t="s">
        <v>11</v>
      </c>
      <c r="I6" s="13" t="s">
        <v>12</v>
      </c>
      <c r="J6" s="12" t="s">
        <v>7</v>
      </c>
      <c r="K6" s="11" t="s">
        <v>8</v>
      </c>
    </row>
    <row r="7" spans="1:11" ht="21">
      <c r="A7" s="39">
        <v>0.39999999999999997</v>
      </c>
      <c r="B7" s="21" t="s">
        <v>36</v>
      </c>
      <c r="C7" s="21" t="s">
        <v>37</v>
      </c>
      <c r="D7" s="21" t="s">
        <v>38</v>
      </c>
      <c r="E7" s="21" t="s">
        <v>39</v>
      </c>
      <c r="F7" s="21" t="s">
        <v>40</v>
      </c>
      <c r="G7" s="17">
        <v>155</v>
      </c>
      <c r="H7" s="17">
        <f>G7</f>
        <v>155</v>
      </c>
      <c r="I7" s="18">
        <f>H7/$I$5*100</f>
        <v>67.3913043478261</v>
      </c>
      <c r="J7" s="17">
        <v>68</v>
      </c>
      <c r="K7" s="19" t="s">
        <v>498</v>
      </c>
    </row>
    <row r="8" spans="1:11" ht="21">
      <c r="A8" s="39">
        <v>0.4083333333333334</v>
      </c>
      <c r="B8" s="21" t="s">
        <v>46</v>
      </c>
      <c r="C8" s="21" t="s">
        <v>47</v>
      </c>
      <c r="D8" s="21" t="s">
        <v>48</v>
      </c>
      <c r="E8" s="21" t="s">
        <v>49</v>
      </c>
      <c r="F8" s="21" t="s">
        <v>50</v>
      </c>
      <c r="G8" s="17">
        <v>154.5</v>
      </c>
      <c r="H8" s="17">
        <f>G8</f>
        <v>154.5</v>
      </c>
      <c r="I8" s="18">
        <f>H8/$I$5*100</f>
        <v>67.17391304347827</v>
      </c>
      <c r="J8" s="17">
        <v>67</v>
      </c>
      <c r="K8" s="19" t="s">
        <v>499</v>
      </c>
    </row>
    <row r="9" spans="1:11" ht="21">
      <c r="A9" s="39">
        <v>0.4131944444444444</v>
      </c>
      <c r="B9" s="21" t="s">
        <v>51</v>
      </c>
      <c r="C9" s="21" t="s">
        <v>52</v>
      </c>
      <c r="D9" s="21" t="s">
        <v>53</v>
      </c>
      <c r="E9" s="21" t="s">
        <v>54</v>
      </c>
      <c r="F9" s="21" t="s">
        <v>55</v>
      </c>
      <c r="G9" s="17">
        <v>154.5</v>
      </c>
      <c r="H9" s="17">
        <f>G9</f>
        <v>154.5</v>
      </c>
      <c r="I9" s="18">
        <f>H9/$I$5*100</f>
        <v>67.17391304347827</v>
      </c>
      <c r="J9" s="17">
        <v>67</v>
      </c>
      <c r="K9" s="19" t="s">
        <v>499</v>
      </c>
    </row>
    <row r="10" spans="1:11" ht="21">
      <c r="A10" s="39">
        <v>0.3958333333333333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7">
        <v>153.5</v>
      </c>
      <c r="H10" s="17">
        <f>G10</f>
        <v>153.5</v>
      </c>
      <c r="I10" s="18">
        <f>H10/$I$5*100</f>
        <v>66.73913043478261</v>
      </c>
      <c r="J10" s="17">
        <v>67</v>
      </c>
      <c r="K10" s="19" t="s">
        <v>500</v>
      </c>
    </row>
    <row r="11" spans="1:11" ht="21">
      <c r="A11" s="39">
        <v>0.4041666666666666</v>
      </c>
      <c r="B11" s="21" t="s">
        <v>41</v>
      </c>
      <c r="C11" s="21" t="s">
        <v>42</v>
      </c>
      <c r="D11" s="21" t="s">
        <v>43</v>
      </c>
      <c r="E11" s="21" t="s">
        <v>44</v>
      </c>
      <c r="F11" s="21" t="s">
        <v>45</v>
      </c>
      <c r="G11" s="17">
        <v>147.5</v>
      </c>
      <c r="H11" s="17">
        <f>G11</f>
        <v>147.5</v>
      </c>
      <c r="I11" s="18">
        <f>H11/$I$5*100</f>
        <v>64.13043478260869</v>
      </c>
      <c r="J11" s="17">
        <v>65</v>
      </c>
      <c r="K11" s="19" t="s">
        <v>501</v>
      </c>
    </row>
    <row r="12" spans="1:11" ht="21">
      <c r="A12" s="22"/>
      <c r="B12" s="19"/>
      <c r="C12" s="19"/>
      <c r="D12" s="19"/>
      <c r="E12" s="19"/>
      <c r="F12" s="19"/>
      <c r="G12" s="17"/>
      <c r="H12" s="17"/>
      <c r="I12" s="18"/>
      <c r="J12" s="17"/>
      <c r="K12" s="19"/>
    </row>
    <row r="13" spans="1:11" ht="21.75" thickBot="1">
      <c r="A13" s="23"/>
      <c r="B13" s="24"/>
      <c r="C13" s="24"/>
      <c r="D13" s="24"/>
      <c r="E13" s="24"/>
      <c r="F13" s="24"/>
      <c r="G13" s="25"/>
      <c r="H13" s="25"/>
      <c r="I13" s="26"/>
      <c r="J13" s="25"/>
      <c r="K13" s="24"/>
    </row>
    <row r="19" ht="21">
      <c r="E19"/>
    </row>
    <row r="20" ht="21">
      <c r="E20"/>
    </row>
    <row r="21" ht="21">
      <c r="E21"/>
    </row>
    <row r="22" ht="21">
      <c r="E22"/>
    </row>
    <row r="23" ht="21">
      <c r="E23"/>
    </row>
    <row r="24" ht="21">
      <c r="E24"/>
    </row>
    <row r="25" ht="21">
      <c r="E25"/>
    </row>
    <row r="26" ht="21">
      <c r="E26"/>
    </row>
    <row r="27" ht="21">
      <c r="E27"/>
    </row>
    <row r="28" ht="21">
      <c r="E28"/>
    </row>
    <row r="29" ht="21">
      <c r="E29"/>
    </row>
    <row r="30" ht="21">
      <c r="E30"/>
    </row>
    <row r="31" ht="21">
      <c r="E31"/>
    </row>
    <row r="32" ht="21">
      <c r="E32"/>
    </row>
    <row r="33" ht="21">
      <c r="E33"/>
    </row>
    <row r="34" ht="21">
      <c r="E34"/>
    </row>
  </sheetData>
  <sheetProtection/>
  <printOptions/>
  <pageMargins left="0.75" right="0.75" top="1" bottom="1" header="0.5" footer="0.5"/>
  <pageSetup fitToHeight="1" fitToWidth="1"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5.421875" style="2" customWidth="1"/>
    <col min="2" max="2" width="6.421875" style="2" customWidth="1"/>
    <col min="3" max="3" width="27.57421875" style="2" customWidth="1"/>
    <col min="4" max="4" width="20.00390625" style="2" customWidth="1"/>
    <col min="5" max="5" width="28.8515625" style="2" customWidth="1"/>
    <col min="6" max="6" width="17.57421875" style="2" customWidth="1"/>
    <col min="7" max="9" width="9.140625" style="4" customWidth="1"/>
    <col min="10" max="10" width="11.28125" style="4" bestFit="1" customWidth="1"/>
    <col min="11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490</v>
      </c>
    </row>
    <row r="3" spans="1:2" ht="21">
      <c r="A3" s="1" t="s">
        <v>0</v>
      </c>
      <c r="B3" s="1" t="s">
        <v>26</v>
      </c>
    </row>
    <row r="4" spans="1:10" ht="21">
      <c r="A4" s="1"/>
      <c r="J4" s="31"/>
    </row>
    <row r="5" spans="1:5" ht="21">
      <c r="A5" s="1"/>
      <c r="C5" s="50"/>
      <c r="D5" s="49"/>
      <c r="E5" s="49"/>
    </row>
    <row r="6" spans="1:11" ht="21.75" thickBot="1">
      <c r="A6" s="7"/>
      <c r="B6" s="7"/>
      <c r="C6" s="7"/>
      <c r="D6" s="7"/>
      <c r="E6" s="7"/>
      <c r="F6" s="7"/>
      <c r="G6" s="9"/>
      <c r="H6" s="9"/>
      <c r="I6" s="9">
        <v>310</v>
      </c>
      <c r="J6" s="9"/>
      <c r="K6" s="7"/>
    </row>
    <row r="7" spans="1:11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3" t="s">
        <v>6</v>
      </c>
      <c r="H7" s="13" t="s">
        <v>11</v>
      </c>
      <c r="I7" s="13" t="s">
        <v>12</v>
      </c>
      <c r="J7" s="13" t="s">
        <v>7</v>
      </c>
      <c r="K7" s="11" t="s">
        <v>8</v>
      </c>
    </row>
    <row r="8" spans="1:11" ht="21">
      <c r="A8" s="15">
        <v>0.5472222222222222</v>
      </c>
      <c r="B8" s="21" t="s">
        <v>346</v>
      </c>
      <c r="C8" s="21" t="s">
        <v>347</v>
      </c>
      <c r="D8" s="21" t="s">
        <v>348</v>
      </c>
      <c r="E8" s="21" t="s">
        <v>349</v>
      </c>
      <c r="F8" s="21" t="s">
        <v>350</v>
      </c>
      <c r="G8" s="18">
        <v>217</v>
      </c>
      <c r="H8" s="17">
        <f>G8</f>
        <v>217</v>
      </c>
      <c r="I8" s="18">
        <f>H8/$I$6*100</f>
        <v>70</v>
      </c>
      <c r="J8" s="18">
        <v>56</v>
      </c>
      <c r="K8" s="19" t="s">
        <v>505</v>
      </c>
    </row>
    <row r="9" spans="1:11" ht="21">
      <c r="A9" s="15">
        <v>0.5583333333333333</v>
      </c>
      <c r="B9" s="21" t="s">
        <v>332</v>
      </c>
      <c r="C9" s="21" t="s">
        <v>333</v>
      </c>
      <c r="D9" s="21" t="s">
        <v>334</v>
      </c>
      <c r="E9" s="21" t="s">
        <v>335</v>
      </c>
      <c r="F9" s="21">
        <v>45549</v>
      </c>
      <c r="G9" s="18">
        <v>210.5</v>
      </c>
      <c r="H9" s="17">
        <f>G9</f>
        <v>210.5</v>
      </c>
      <c r="I9" s="18">
        <f>H9/$I$6*100</f>
        <v>67.90322580645162</v>
      </c>
      <c r="J9" s="18">
        <v>54</v>
      </c>
      <c r="K9" s="19" t="s">
        <v>507</v>
      </c>
    </row>
    <row r="10" spans="1:11" ht="21">
      <c r="A10" s="15">
        <v>0.5527777777777778</v>
      </c>
      <c r="B10" s="21" t="s">
        <v>341</v>
      </c>
      <c r="C10" s="21" t="s">
        <v>342</v>
      </c>
      <c r="D10" s="21" t="s">
        <v>343</v>
      </c>
      <c r="E10" s="21" t="s">
        <v>344</v>
      </c>
      <c r="F10" s="21" t="s">
        <v>345</v>
      </c>
      <c r="G10" s="18">
        <v>208</v>
      </c>
      <c r="H10" s="17">
        <f>G10</f>
        <v>208</v>
      </c>
      <c r="I10" s="18">
        <f>H10/$I$6*100</f>
        <v>67.0967741935484</v>
      </c>
      <c r="J10" s="18">
        <v>54</v>
      </c>
      <c r="K10" s="19" t="s">
        <v>508</v>
      </c>
    </row>
    <row r="11" spans="1:11" ht="21">
      <c r="A11" s="15">
        <v>0.5416666666666666</v>
      </c>
      <c r="B11" s="21" t="s">
        <v>433</v>
      </c>
      <c r="C11" s="21" t="s">
        <v>434</v>
      </c>
      <c r="D11" s="21" t="s">
        <v>435</v>
      </c>
      <c r="E11" s="21" t="s">
        <v>436</v>
      </c>
      <c r="F11" s="21" t="s">
        <v>435</v>
      </c>
      <c r="G11" s="18">
        <v>196.5</v>
      </c>
      <c r="H11" s="17">
        <f>G11</f>
        <v>196.5</v>
      </c>
      <c r="I11" s="18">
        <f>H11/$I$6*100</f>
        <v>63.38709677419355</v>
      </c>
      <c r="J11" s="18">
        <v>51</v>
      </c>
      <c r="K11" s="19" t="s">
        <v>509</v>
      </c>
    </row>
    <row r="12" spans="1:11" ht="21">
      <c r="A12" s="15" t="s">
        <v>124</v>
      </c>
      <c r="B12" s="21" t="s">
        <v>437</v>
      </c>
      <c r="C12" s="21" t="s">
        <v>438</v>
      </c>
      <c r="D12" s="21" t="s">
        <v>439</v>
      </c>
      <c r="E12" s="21" t="s">
        <v>440</v>
      </c>
      <c r="F12" s="21" t="s">
        <v>441</v>
      </c>
      <c r="G12" s="18"/>
      <c r="H12" s="17"/>
      <c r="I12" s="18"/>
      <c r="J12" s="18"/>
      <c r="K12" s="19"/>
    </row>
    <row r="13" spans="1:11" ht="21">
      <c r="A13" s="22"/>
      <c r="B13" s="19"/>
      <c r="C13" s="19"/>
      <c r="D13" s="19"/>
      <c r="E13" s="19"/>
      <c r="F13" s="19"/>
      <c r="G13" s="18"/>
      <c r="H13" s="18"/>
      <c r="I13" s="18"/>
      <c r="J13" s="18"/>
      <c r="K13" s="19"/>
    </row>
    <row r="14" spans="1:11" ht="21">
      <c r="A14" s="22"/>
      <c r="B14" s="19"/>
      <c r="C14" s="19"/>
      <c r="D14" s="19"/>
      <c r="E14" s="19"/>
      <c r="F14" s="19"/>
      <c r="G14" s="18"/>
      <c r="H14" s="18"/>
      <c r="I14" s="18"/>
      <c r="J14" s="18"/>
      <c r="K14" s="19"/>
    </row>
    <row r="15" spans="1:11" ht="21.75" thickBot="1">
      <c r="A15" s="23"/>
      <c r="B15" s="24"/>
      <c r="C15" s="24"/>
      <c r="D15" s="24"/>
      <c r="E15" s="24"/>
      <c r="F15" s="24"/>
      <c r="G15" s="26"/>
      <c r="H15" s="18"/>
      <c r="I15" s="26"/>
      <c r="J15" s="26"/>
      <c r="K15" s="24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35"/>
  <sheetViews>
    <sheetView zoomScalePageLayoutView="0" workbookViewId="0" topLeftCell="A1">
      <selection activeCell="C7" sqref="C7:E12"/>
    </sheetView>
  </sheetViews>
  <sheetFormatPr defaultColWidth="9.140625" defaultRowHeight="12.75"/>
  <cols>
    <col min="1" max="1" width="9.57421875" style="2" customWidth="1"/>
    <col min="2" max="2" width="5.140625" style="2" customWidth="1"/>
    <col min="3" max="3" width="34.00390625" style="2" customWidth="1"/>
    <col min="4" max="4" width="19.8515625" style="2" customWidth="1"/>
    <col min="5" max="5" width="38.7109375" style="2" customWidth="1"/>
    <col min="6" max="6" width="13.421875" style="2" customWidth="1"/>
    <col min="7" max="9" width="9.140625" style="3" customWidth="1"/>
    <col min="10" max="10" width="9.140625" style="4" customWidth="1"/>
    <col min="11" max="11" width="11.28125" style="3" bestFit="1" customWidth="1"/>
    <col min="12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491</v>
      </c>
    </row>
    <row r="3" spans="1:8" ht="21">
      <c r="A3" s="1" t="s">
        <v>0</v>
      </c>
      <c r="B3" s="1" t="s">
        <v>25</v>
      </c>
      <c r="F3" s="2" t="s">
        <v>9</v>
      </c>
      <c r="G3" s="3" t="s">
        <v>10</v>
      </c>
      <c r="H3" s="5" t="s">
        <v>489</v>
      </c>
    </row>
    <row r="4" spans="1:5" ht="21">
      <c r="A4" s="1"/>
      <c r="C4" s="50"/>
      <c r="D4" s="49"/>
      <c r="E4" s="49"/>
    </row>
    <row r="5" spans="1:12" ht="21.75" thickBot="1">
      <c r="A5" s="7"/>
      <c r="B5" s="7"/>
      <c r="C5" s="7"/>
      <c r="D5" s="7"/>
      <c r="E5" s="7"/>
      <c r="F5" s="7"/>
      <c r="G5" s="8"/>
      <c r="H5" s="8"/>
      <c r="I5" s="8"/>
      <c r="J5" s="9">
        <v>580</v>
      </c>
      <c r="K5" s="8"/>
      <c r="L5" s="7"/>
    </row>
    <row r="6" spans="1:12" ht="21">
      <c r="A6" s="10" t="s">
        <v>1</v>
      </c>
      <c r="B6" s="11" t="s">
        <v>13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2" t="s">
        <v>10</v>
      </c>
      <c r="I6" s="12" t="s">
        <v>11</v>
      </c>
      <c r="J6" s="13" t="s">
        <v>12</v>
      </c>
      <c r="K6" s="12" t="s">
        <v>7</v>
      </c>
      <c r="L6" s="11" t="s">
        <v>8</v>
      </c>
    </row>
    <row r="7" spans="1:12" ht="21">
      <c r="A7" s="15">
        <v>0.6875</v>
      </c>
      <c r="B7" s="21">
        <v>85</v>
      </c>
      <c r="C7" s="21" t="s">
        <v>471</v>
      </c>
      <c r="D7" s="21">
        <v>400976</v>
      </c>
      <c r="E7" s="21" t="s">
        <v>472</v>
      </c>
      <c r="F7" s="21">
        <v>57136</v>
      </c>
      <c r="G7" s="17">
        <v>204</v>
      </c>
      <c r="H7" s="17">
        <v>207</v>
      </c>
      <c r="I7" s="17">
        <f aca="true" t="shared" si="0" ref="I7:I30">G7+H7</f>
        <v>411</v>
      </c>
      <c r="J7" s="18">
        <f aca="true" t="shared" si="1" ref="J7:J30">I7/$J$5*100</f>
        <v>70.86206896551724</v>
      </c>
      <c r="K7" s="17">
        <v>117</v>
      </c>
      <c r="L7" s="19" t="s">
        <v>498</v>
      </c>
    </row>
    <row r="8" spans="1:12" ht="21">
      <c r="A8" s="15">
        <v>0.55625</v>
      </c>
      <c r="B8" s="21" t="s">
        <v>400</v>
      </c>
      <c r="C8" s="21" t="s">
        <v>401</v>
      </c>
      <c r="D8" s="21" t="s">
        <v>402</v>
      </c>
      <c r="E8" s="21" t="s">
        <v>403</v>
      </c>
      <c r="F8" s="21" t="s">
        <v>404</v>
      </c>
      <c r="G8" s="17">
        <v>202.5</v>
      </c>
      <c r="H8" s="17">
        <v>200</v>
      </c>
      <c r="I8" s="17">
        <f t="shared" si="0"/>
        <v>402.5</v>
      </c>
      <c r="J8" s="18">
        <f t="shared" si="1"/>
        <v>69.39655172413794</v>
      </c>
      <c r="K8" s="17">
        <v>111</v>
      </c>
      <c r="L8" s="19" t="s">
        <v>499</v>
      </c>
    </row>
    <row r="9" spans="1:12" ht="21">
      <c r="A9" s="15">
        <v>0.5895833333333333</v>
      </c>
      <c r="B9" s="21" t="s">
        <v>411</v>
      </c>
      <c r="C9" s="21" t="s">
        <v>412</v>
      </c>
      <c r="D9" s="21" t="s">
        <v>413</v>
      </c>
      <c r="E9" s="21" t="s">
        <v>414</v>
      </c>
      <c r="F9" s="21" t="s">
        <v>415</v>
      </c>
      <c r="G9" s="17">
        <v>200</v>
      </c>
      <c r="H9" s="17">
        <v>201</v>
      </c>
      <c r="I9" s="17">
        <f t="shared" si="0"/>
        <v>401</v>
      </c>
      <c r="J9" s="18">
        <f t="shared" si="1"/>
        <v>69.13793103448276</v>
      </c>
      <c r="K9" s="17">
        <v>110</v>
      </c>
      <c r="L9" s="19" t="s">
        <v>502</v>
      </c>
    </row>
    <row r="10" spans="1:12" ht="21">
      <c r="A10" s="15">
        <v>0.6409722222222222</v>
      </c>
      <c r="B10" s="21" t="s">
        <v>385</v>
      </c>
      <c r="C10" s="21" t="s">
        <v>386</v>
      </c>
      <c r="D10" s="21" t="s">
        <v>387</v>
      </c>
      <c r="E10" s="21" t="s">
        <v>388</v>
      </c>
      <c r="F10" s="21" t="s">
        <v>389</v>
      </c>
      <c r="G10" s="17">
        <v>198</v>
      </c>
      <c r="H10" s="17">
        <v>193.5</v>
      </c>
      <c r="I10" s="17">
        <f t="shared" si="0"/>
        <v>391.5</v>
      </c>
      <c r="J10" s="18">
        <f t="shared" si="1"/>
        <v>67.5</v>
      </c>
      <c r="K10" s="17">
        <v>110</v>
      </c>
      <c r="L10" s="19" t="s">
        <v>500</v>
      </c>
    </row>
    <row r="11" spans="1:12" ht="21">
      <c r="A11" s="15">
        <v>0.6930555555555555</v>
      </c>
      <c r="B11" s="21">
        <v>86</v>
      </c>
      <c r="C11" s="32" t="s">
        <v>473</v>
      </c>
      <c r="D11" s="21">
        <v>41009</v>
      </c>
      <c r="E11" s="32" t="s">
        <v>474</v>
      </c>
      <c r="F11" s="21">
        <v>59260</v>
      </c>
      <c r="G11" s="17">
        <v>197</v>
      </c>
      <c r="H11" s="17">
        <v>193</v>
      </c>
      <c r="I11" s="17">
        <f t="shared" si="0"/>
        <v>390</v>
      </c>
      <c r="J11" s="18">
        <f t="shared" si="1"/>
        <v>67.24137931034483</v>
      </c>
      <c r="K11" s="17">
        <v>107</v>
      </c>
      <c r="L11" s="19" t="s">
        <v>501</v>
      </c>
    </row>
    <row r="12" spans="1:12" ht="21">
      <c r="A12" s="15">
        <v>0.545138888888889</v>
      </c>
      <c r="B12" s="21" t="s">
        <v>331</v>
      </c>
      <c r="C12" s="21" t="s">
        <v>442</v>
      </c>
      <c r="D12" s="21" t="s">
        <v>443</v>
      </c>
      <c r="E12" s="21" t="s">
        <v>444</v>
      </c>
      <c r="F12" s="21" t="s">
        <v>445</v>
      </c>
      <c r="G12" s="17">
        <v>191.5</v>
      </c>
      <c r="H12" s="17">
        <v>196</v>
      </c>
      <c r="I12" s="17">
        <f t="shared" si="0"/>
        <v>387.5</v>
      </c>
      <c r="J12" s="18">
        <f t="shared" si="1"/>
        <v>66.8103448275862</v>
      </c>
      <c r="K12" s="17">
        <v>109</v>
      </c>
      <c r="L12" s="19" t="s">
        <v>503</v>
      </c>
    </row>
    <row r="13" spans="1:12" ht="21">
      <c r="A13" s="15">
        <v>0.6756944444444444</v>
      </c>
      <c r="B13" s="21" t="s">
        <v>408</v>
      </c>
      <c r="C13" s="21" t="s">
        <v>204</v>
      </c>
      <c r="D13" s="21" t="s">
        <v>205</v>
      </c>
      <c r="E13" s="21" t="s">
        <v>409</v>
      </c>
      <c r="F13" s="21" t="s">
        <v>410</v>
      </c>
      <c r="G13" s="17">
        <v>196</v>
      </c>
      <c r="H13" s="17">
        <v>191</v>
      </c>
      <c r="I13" s="17">
        <f t="shared" si="0"/>
        <v>387</v>
      </c>
      <c r="J13" s="18">
        <f t="shared" si="1"/>
        <v>66.72413793103448</v>
      </c>
      <c r="K13" s="17">
        <v>106</v>
      </c>
      <c r="L13" s="19"/>
    </row>
    <row r="14" spans="1:12" ht="21">
      <c r="A14" s="15">
        <v>0.6465277777777778</v>
      </c>
      <c r="B14" s="21" t="s">
        <v>461</v>
      </c>
      <c r="C14" s="21" t="s">
        <v>462</v>
      </c>
      <c r="D14" s="21" t="s">
        <v>463</v>
      </c>
      <c r="E14" s="21" t="s">
        <v>464</v>
      </c>
      <c r="F14" s="21" t="s">
        <v>465</v>
      </c>
      <c r="G14" s="17">
        <v>195.5</v>
      </c>
      <c r="H14" s="17">
        <v>190.5</v>
      </c>
      <c r="I14" s="17">
        <f t="shared" si="0"/>
        <v>386</v>
      </c>
      <c r="J14" s="18">
        <f t="shared" si="1"/>
        <v>66.55172413793103</v>
      </c>
      <c r="K14" s="17">
        <v>106</v>
      </c>
      <c r="L14" s="19"/>
    </row>
    <row r="15" spans="1:12" ht="21">
      <c r="A15" s="15">
        <v>0.6520833333333333</v>
      </c>
      <c r="B15" s="21" t="s">
        <v>416</v>
      </c>
      <c r="C15" s="21" t="s">
        <v>417</v>
      </c>
      <c r="D15" s="21" t="s">
        <v>418</v>
      </c>
      <c r="E15" s="21" t="s">
        <v>419</v>
      </c>
      <c r="F15" s="21" t="s">
        <v>420</v>
      </c>
      <c r="G15" s="17">
        <v>192.5</v>
      </c>
      <c r="H15" s="17">
        <v>190</v>
      </c>
      <c r="I15" s="17">
        <f t="shared" si="0"/>
        <v>382.5</v>
      </c>
      <c r="J15" s="18">
        <f t="shared" si="1"/>
        <v>65.94827586206897</v>
      </c>
      <c r="K15" s="17">
        <v>107</v>
      </c>
      <c r="L15" s="19"/>
    </row>
    <row r="16" spans="1:12" ht="21">
      <c r="A16" s="15">
        <v>0.5840277777777778</v>
      </c>
      <c r="B16" s="21" t="s">
        <v>381</v>
      </c>
      <c r="C16" s="21" t="s">
        <v>382</v>
      </c>
      <c r="D16" s="21" t="s">
        <v>383</v>
      </c>
      <c r="E16" s="21" t="s">
        <v>512</v>
      </c>
      <c r="F16" s="21" t="s">
        <v>384</v>
      </c>
      <c r="G16" s="17">
        <v>190</v>
      </c>
      <c r="H16" s="17">
        <v>189.5</v>
      </c>
      <c r="I16" s="17">
        <f t="shared" si="0"/>
        <v>379.5</v>
      </c>
      <c r="J16" s="18">
        <f t="shared" si="1"/>
        <v>65.43103448275862</v>
      </c>
      <c r="K16" s="17">
        <v>105</v>
      </c>
      <c r="L16" s="19"/>
    </row>
    <row r="17" spans="1:12" ht="21">
      <c r="A17" s="15">
        <v>0.61875</v>
      </c>
      <c r="B17" s="21" t="s">
        <v>341</v>
      </c>
      <c r="C17" s="21" t="s">
        <v>342</v>
      </c>
      <c r="D17" s="21" t="s">
        <v>343</v>
      </c>
      <c r="E17" s="21" t="s">
        <v>344</v>
      </c>
      <c r="F17" s="21" t="s">
        <v>345</v>
      </c>
      <c r="G17" s="17">
        <v>191.5</v>
      </c>
      <c r="H17" s="17">
        <v>187.5</v>
      </c>
      <c r="I17" s="17">
        <f t="shared" si="0"/>
        <v>379</v>
      </c>
      <c r="J17" s="18">
        <f t="shared" si="1"/>
        <v>65.3448275862069</v>
      </c>
      <c r="K17" s="17">
        <v>106</v>
      </c>
      <c r="L17" s="19"/>
    </row>
    <row r="18" spans="1:12" ht="21">
      <c r="A18" s="15">
        <v>0.6243055555555556</v>
      </c>
      <c r="B18" s="21" t="s">
        <v>332</v>
      </c>
      <c r="C18" s="21" t="s">
        <v>333</v>
      </c>
      <c r="D18" s="21" t="s">
        <v>334</v>
      </c>
      <c r="E18" s="21" t="s">
        <v>335</v>
      </c>
      <c r="F18" s="21">
        <v>45549</v>
      </c>
      <c r="G18" s="17">
        <v>191</v>
      </c>
      <c r="H18" s="17">
        <v>187</v>
      </c>
      <c r="I18" s="17">
        <f t="shared" si="0"/>
        <v>378</v>
      </c>
      <c r="J18" s="18">
        <f t="shared" si="1"/>
        <v>65.17241379310344</v>
      </c>
      <c r="K18" s="17">
        <v>105</v>
      </c>
      <c r="L18" s="19"/>
    </row>
    <row r="19" spans="1:12" ht="21">
      <c r="A19" s="15">
        <v>0.6131944444444445</v>
      </c>
      <c r="B19" s="21" t="s">
        <v>346</v>
      </c>
      <c r="C19" s="21" t="s">
        <v>347</v>
      </c>
      <c r="D19" s="21" t="s">
        <v>348</v>
      </c>
      <c r="E19" s="21" t="s">
        <v>349</v>
      </c>
      <c r="F19" s="21" t="s">
        <v>350</v>
      </c>
      <c r="G19" s="17">
        <v>188.5</v>
      </c>
      <c r="H19" s="17">
        <v>186.5</v>
      </c>
      <c r="I19" s="17">
        <f t="shared" si="0"/>
        <v>375</v>
      </c>
      <c r="J19" s="18">
        <f t="shared" si="1"/>
        <v>64.65517241379311</v>
      </c>
      <c r="K19" s="17">
        <v>106</v>
      </c>
      <c r="L19" s="19"/>
    </row>
    <row r="20" spans="1:12" ht="21">
      <c r="A20" s="15">
        <v>0.68125</v>
      </c>
      <c r="B20" s="21" t="s">
        <v>319</v>
      </c>
      <c r="C20" s="21" t="s">
        <v>320</v>
      </c>
      <c r="D20" s="21" t="s">
        <v>321</v>
      </c>
      <c r="E20" s="21" t="s">
        <v>322</v>
      </c>
      <c r="F20" s="21" t="s">
        <v>323</v>
      </c>
      <c r="G20" s="17">
        <v>188</v>
      </c>
      <c r="H20" s="17">
        <v>186</v>
      </c>
      <c r="I20" s="17">
        <f t="shared" si="0"/>
        <v>374</v>
      </c>
      <c r="J20" s="18">
        <f t="shared" si="1"/>
        <v>64.48275862068965</v>
      </c>
      <c r="K20" s="17">
        <v>104</v>
      </c>
      <c r="L20" s="19"/>
    </row>
    <row r="21" spans="1:12" ht="21">
      <c r="A21" s="15">
        <v>0.5618055555555556</v>
      </c>
      <c r="B21" s="21" t="s">
        <v>356</v>
      </c>
      <c r="C21" s="21" t="s">
        <v>357</v>
      </c>
      <c r="D21" s="21" t="s">
        <v>358</v>
      </c>
      <c r="E21" s="21" t="s">
        <v>359</v>
      </c>
      <c r="F21" s="21" t="s">
        <v>360</v>
      </c>
      <c r="G21" s="17">
        <v>187.5</v>
      </c>
      <c r="H21" s="17">
        <v>183</v>
      </c>
      <c r="I21" s="17">
        <f t="shared" si="0"/>
        <v>370.5</v>
      </c>
      <c r="J21" s="18">
        <f t="shared" si="1"/>
        <v>63.87931034482759</v>
      </c>
      <c r="K21" s="17">
        <v>105</v>
      </c>
      <c r="L21" s="19"/>
    </row>
    <row r="22" spans="1:12" ht="21">
      <c r="A22" s="15">
        <v>0.6701388888888888</v>
      </c>
      <c r="B22" s="21" t="s">
        <v>466</v>
      </c>
      <c r="C22" s="21" t="s">
        <v>467</v>
      </c>
      <c r="D22" s="21" t="s">
        <v>468</v>
      </c>
      <c r="E22" s="21" t="s">
        <v>469</v>
      </c>
      <c r="F22" s="21" t="s">
        <v>470</v>
      </c>
      <c r="G22" s="17">
        <v>185.5</v>
      </c>
      <c r="H22" s="17">
        <v>184</v>
      </c>
      <c r="I22" s="17">
        <f t="shared" si="0"/>
        <v>369.5</v>
      </c>
      <c r="J22" s="18">
        <f t="shared" si="1"/>
        <v>63.706896551724135</v>
      </c>
      <c r="K22" s="17">
        <v>105</v>
      </c>
      <c r="L22" s="19"/>
    </row>
    <row r="23" spans="1:12" ht="21">
      <c r="A23" s="15">
        <v>0.5506944444444445</v>
      </c>
      <c r="B23" s="21" t="s">
        <v>405</v>
      </c>
      <c r="C23" s="21" t="s">
        <v>174</v>
      </c>
      <c r="D23" s="21" t="s">
        <v>175</v>
      </c>
      <c r="E23" s="21" t="s">
        <v>406</v>
      </c>
      <c r="F23" s="21" t="s">
        <v>407</v>
      </c>
      <c r="G23" s="17">
        <v>181.5</v>
      </c>
      <c r="H23" s="17">
        <v>186</v>
      </c>
      <c r="I23" s="17">
        <f t="shared" si="0"/>
        <v>367.5</v>
      </c>
      <c r="J23" s="18">
        <f t="shared" si="1"/>
        <v>63.36206896551724</v>
      </c>
      <c r="K23" s="17">
        <v>105</v>
      </c>
      <c r="L23" s="19"/>
    </row>
    <row r="24" spans="1:12" ht="21">
      <c r="A24" s="15">
        <v>0.5729166666666666</v>
      </c>
      <c r="B24" s="21" t="s">
        <v>451</v>
      </c>
      <c r="C24" s="21" t="s">
        <v>452</v>
      </c>
      <c r="D24" s="21" t="s">
        <v>453</v>
      </c>
      <c r="E24" s="21" t="s">
        <v>454</v>
      </c>
      <c r="F24" s="21" t="s">
        <v>455</v>
      </c>
      <c r="G24" s="17">
        <v>177</v>
      </c>
      <c r="H24" s="17">
        <v>189</v>
      </c>
      <c r="I24" s="17">
        <f t="shared" si="0"/>
        <v>366</v>
      </c>
      <c r="J24" s="18">
        <f t="shared" si="1"/>
        <v>63.10344827586207</v>
      </c>
      <c r="K24" s="17">
        <v>101</v>
      </c>
      <c r="L24" s="19"/>
    </row>
    <row r="25" spans="1:12" ht="21">
      <c r="A25" s="15">
        <v>0.6020833333333333</v>
      </c>
      <c r="B25" s="21" t="s">
        <v>456</v>
      </c>
      <c r="C25" s="21" t="s">
        <v>457</v>
      </c>
      <c r="D25" s="21" t="s">
        <v>458</v>
      </c>
      <c r="E25" s="21" t="s">
        <v>459</v>
      </c>
      <c r="F25" s="21" t="s">
        <v>460</v>
      </c>
      <c r="G25" s="17">
        <v>181</v>
      </c>
      <c r="H25" s="17">
        <v>180.5</v>
      </c>
      <c r="I25" s="17">
        <f t="shared" si="0"/>
        <v>361.5</v>
      </c>
      <c r="J25" s="18">
        <f t="shared" si="1"/>
        <v>62.327586206896555</v>
      </c>
      <c r="K25" s="17">
        <v>102</v>
      </c>
      <c r="L25" s="19"/>
    </row>
    <row r="26" spans="1:12" ht="21">
      <c r="A26" s="15">
        <v>0.6354166666666666</v>
      </c>
      <c r="B26" s="21" t="s">
        <v>395</v>
      </c>
      <c r="C26" s="21" t="s">
        <v>396</v>
      </c>
      <c r="D26" s="21" t="s">
        <v>397</v>
      </c>
      <c r="E26" s="21" t="s">
        <v>398</v>
      </c>
      <c r="F26" s="21" t="s">
        <v>399</v>
      </c>
      <c r="G26" s="17">
        <v>181</v>
      </c>
      <c r="H26" s="17">
        <v>179</v>
      </c>
      <c r="I26" s="17">
        <f t="shared" si="0"/>
        <v>360</v>
      </c>
      <c r="J26" s="18">
        <f t="shared" si="1"/>
        <v>62.06896551724138</v>
      </c>
      <c r="K26" s="17">
        <v>102</v>
      </c>
      <c r="L26" s="19"/>
    </row>
    <row r="27" spans="1:12" ht="21">
      <c r="A27" s="15">
        <v>0.5673611111111111</v>
      </c>
      <c r="B27" s="21" t="s">
        <v>446</v>
      </c>
      <c r="C27" s="21" t="s">
        <v>447</v>
      </c>
      <c r="D27" s="21" t="s">
        <v>448</v>
      </c>
      <c r="E27" s="21" t="s">
        <v>449</v>
      </c>
      <c r="F27" s="21" t="s">
        <v>450</v>
      </c>
      <c r="G27" s="17">
        <v>172.5</v>
      </c>
      <c r="H27" s="17">
        <v>177</v>
      </c>
      <c r="I27" s="17">
        <f t="shared" si="0"/>
        <v>349.5</v>
      </c>
      <c r="J27" s="18">
        <f t="shared" si="1"/>
        <v>60.258620689655174</v>
      </c>
      <c r="K27" s="17">
        <v>98</v>
      </c>
      <c r="L27" s="19"/>
    </row>
    <row r="28" spans="1:12" ht="21">
      <c r="A28" s="15">
        <v>0.607638888888889</v>
      </c>
      <c r="B28" s="21" t="s">
        <v>433</v>
      </c>
      <c r="C28" s="21" t="s">
        <v>434</v>
      </c>
      <c r="D28" s="21" t="s">
        <v>435</v>
      </c>
      <c r="E28" s="21" t="s">
        <v>436</v>
      </c>
      <c r="F28" s="21" t="s">
        <v>435</v>
      </c>
      <c r="G28" s="17">
        <v>174</v>
      </c>
      <c r="H28" s="17">
        <v>174</v>
      </c>
      <c r="I28" s="17">
        <f t="shared" si="0"/>
        <v>348</v>
      </c>
      <c r="J28" s="18">
        <f t="shared" si="1"/>
        <v>60</v>
      </c>
      <c r="K28" s="17">
        <v>98</v>
      </c>
      <c r="L28" s="19"/>
    </row>
    <row r="29" spans="1:12" ht="21">
      <c r="A29" s="15">
        <v>0.6298611111111111</v>
      </c>
      <c r="B29" s="21"/>
      <c r="C29" s="21"/>
      <c r="D29" s="21"/>
      <c r="E29" s="21"/>
      <c r="F29" s="21"/>
      <c r="G29" s="17"/>
      <c r="H29" s="17"/>
      <c r="I29" s="17">
        <f t="shared" si="0"/>
        <v>0</v>
      </c>
      <c r="J29" s="18">
        <f t="shared" si="1"/>
        <v>0</v>
      </c>
      <c r="K29" s="17"/>
      <c r="L29" s="19"/>
    </row>
    <row r="30" spans="1:12" ht="21">
      <c r="A30" s="21" t="s">
        <v>87</v>
      </c>
      <c r="B30" s="21"/>
      <c r="C30" s="21"/>
      <c r="D30" s="21"/>
      <c r="E30" s="21"/>
      <c r="F30" s="21"/>
      <c r="G30" s="17"/>
      <c r="H30" s="17"/>
      <c r="I30" s="17">
        <f t="shared" si="0"/>
        <v>0</v>
      </c>
      <c r="J30" s="18">
        <f t="shared" si="1"/>
        <v>0</v>
      </c>
      <c r="K30" s="17"/>
      <c r="L30" s="19"/>
    </row>
    <row r="31" spans="1:12" ht="21">
      <c r="A31" s="15">
        <v>0.5784722222222222</v>
      </c>
      <c r="B31" s="21" t="s">
        <v>336</v>
      </c>
      <c r="C31" s="21" t="s">
        <v>337</v>
      </c>
      <c r="D31" s="21" t="s">
        <v>338</v>
      </c>
      <c r="E31" s="21" t="s">
        <v>339</v>
      </c>
      <c r="F31" s="21" t="s">
        <v>340</v>
      </c>
      <c r="G31" s="17" t="s">
        <v>517</v>
      </c>
      <c r="H31" s="17"/>
      <c r="I31" s="17"/>
      <c r="J31" s="18"/>
      <c r="K31" s="17"/>
      <c r="L31" s="19"/>
    </row>
    <row r="32" spans="1:12" ht="21">
      <c r="A32" s="21" t="s">
        <v>87</v>
      </c>
      <c r="B32" s="21"/>
      <c r="C32" s="21"/>
      <c r="D32" s="21"/>
      <c r="E32" s="21"/>
      <c r="F32" s="21"/>
      <c r="G32" s="17"/>
      <c r="H32" s="17"/>
      <c r="I32" s="17"/>
      <c r="J32" s="18"/>
      <c r="K32" s="17"/>
      <c r="L32" s="19"/>
    </row>
    <row r="33" spans="1:12" ht="21">
      <c r="A33" s="15">
        <v>0.6645833333333333</v>
      </c>
      <c r="B33" s="21" t="s">
        <v>329</v>
      </c>
      <c r="C33" s="21" t="s">
        <v>154</v>
      </c>
      <c r="D33" s="21" t="s">
        <v>155</v>
      </c>
      <c r="E33" s="21" t="s">
        <v>330</v>
      </c>
      <c r="F33" s="21" t="s">
        <v>331</v>
      </c>
      <c r="G33" s="46" t="s">
        <v>519</v>
      </c>
      <c r="H33" s="17"/>
      <c r="I33" s="17"/>
      <c r="J33" s="18"/>
      <c r="K33" s="17"/>
      <c r="L33" s="19"/>
    </row>
    <row r="34" spans="1:12" ht="21">
      <c r="A34" s="19" t="s">
        <v>124</v>
      </c>
      <c r="B34" s="21" t="s">
        <v>437</v>
      </c>
      <c r="C34" s="21" t="s">
        <v>438</v>
      </c>
      <c r="D34" s="21" t="s">
        <v>439</v>
      </c>
      <c r="E34" s="21" t="s">
        <v>440</v>
      </c>
      <c r="F34" s="21" t="s">
        <v>441</v>
      </c>
      <c r="G34" s="17"/>
      <c r="H34" s="17"/>
      <c r="I34" s="17"/>
      <c r="J34" s="18"/>
      <c r="K34" s="17"/>
      <c r="L34" s="19"/>
    </row>
    <row r="35" spans="1:12" ht="21.75" thickBot="1">
      <c r="A35" s="23"/>
      <c r="B35" s="24"/>
      <c r="C35" s="24"/>
      <c r="D35" s="24"/>
      <c r="E35" s="24"/>
      <c r="F35" s="24"/>
      <c r="G35" s="25"/>
      <c r="H35" s="25"/>
      <c r="I35" s="17"/>
      <c r="J35" s="26"/>
      <c r="K35" s="25"/>
      <c r="L35" s="24"/>
    </row>
  </sheetData>
  <sheetProtection/>
  <mergeCells count="1">
    <mergeCell ref="C4:E4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0.140625" style="33" customWidth="1"/>
    <col min="2" max="2" width="9.140625" style="33" customWidth="1"/>
    <col min="3" max="3" width="24.140625" style="33" customWidth="1"/>
    <col min="4" max="4" width="14.00390625" style="33" customWidth="1"/>
    <col min="5" max="5" width="21.28125" style="33" customWidth="1"/>
    <col min="6" max="6" width="16.7109375" style="33" customWidth="1"/>
    <col min="7" max="8" width="9.140625" style="34" customWidth="1"/>
    <col min="9" max="9" width="9.140625" style="35" customWidth="1"/>
    <col min="10" max="10" width="9.140625" style="34" customWidth="1"/>
    <col min="11" max="16384" width="9.140625" style="33" customWidth="1"/>
  </cols>
  <sheetData>
    <row r="1" spans="1:11" ht="21">
      <c r="A1" s="1" t="s">
        <v>15</v>
      </c>
      <c r="B1" s="2"/>
      <c r="C1" s="2"/>
      <c r="D1" s="2"/>
      <c r="E1" s="2"/>
      <c r="F1" s="2"/>
      <c r="G1" s="3"/>
      <c r="H1" s="3"/>
      <c r="I1" s="4"/>
      <c r="J1" s="3"/>
      <c r="K1" s="2"/>
    </row>
    <row r="2" spans="1:11" ht="21">
      <c r="A2" s="1"/>
      <c r="B2" s="2"/>
      <c r="C2" s="2"/>
      <c r="D2" s="2"/>
      <c r="E2" s="2"/>
      <c r="F2" s="2" t="s">
        <v>9</v>
      </c>
      <c r="G2" s="3" t="s">
        <v>6</v>
      </c>
      <c r="H2" s="5" t="s">
        <v>490</v>
      </c>
      <c r="I2" s="4"/>
      <c r="J2" s="3"/>
      <c r="K2" s="2"/>
    </row>
    <row r="3" spans="1:11" ht="21">
      <c r="A3" s="1" t="s">
        <v>0</v>
      </c>
      <c r="B3" s="1" t="s">
        <v>30</v>
      </c>
      <c r="C3" s="2"/>
      <c r="D3" s="2"/>
      <c r="E3" s="2"/>
      <c r="F3" s="2"/>
      <c r="G3" s="3"/>
      <c r="H3" s="3"/>
      <c r="I3" s="4"/>
      <c r="J3" s="3"/>
      <c r="K3" s="2"/>
    </row>
    <row r="4" spans="1:11" ht="21">
      <c r="A4" s="1"/>
      <c r="B4" s="2"/>
      <c r="C4" s="2"/>
      <c r="D4" s="2"/>
      <c r="E4" s="2"/>
      <c r="F4" s="2"/>
      <c r="G4" s="3"/>
      <c r="H4" s="3"/>
      <c r="I4" s="4"/>
      <c r="J4" s="6"/>
      <c r="K4" s="2"/>
    </row>
    <row r="5" spans="1:11" ht="21">
      <c r="A5" s="1"/>
      <c r="B5" s="1"/>
      <c r="C5" s="2"/>
      <c r="D5" s="2"/>
      <c r="E5" s="2"/>
      <c r="F5" s="2"/>
      <c r="G5" s="3"/>
      <c r="H5" s="3"/>
      <c r="I5" s="4"/>
      <c r="J5" s="3"/>
      <c r="K5" s="2"/>
    </row>
    <row r="6" spans="1:11" ht="21.75" thickBot="1">
      <c r="A6" s="7"/>
      <c r="B6" s="7"/>
      <c r="C6" s="7"/>
      <c r="D6" s="7"/>
      <c r="E6" s="7"/>
      <c r="F6" s="7"/>
      <c r="G6" s="8"/>
      <c r="H6" s="8"/>
      <c r="I6" s="9">
        <v>330</v>
      </c>
      <c r="J6" s="8"/>
      <c r="K6" s="7"/>
    </row>
    <row r="7" spans="1:11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11</v>
      </c>
      <c r="I7" s="13" t="s">
        <v>12</v>
      </c>
      <c r="J7" s="12" t="s">
        <v>7</v>
      </c>
      <c r="K7" s="11" t="s">
        <v>8</v>
      </c>
    </row>
    <row r="8" spans="1:11" ht="21">
      <c r="A8" s="30">
        <v>0.5833333333333334</v>
      </c>
      <c r="B8" s="16" t="s">
        <v>475</v>
      </c>
      <c r="C8" s="16" t="s">
        <v>476</v>
      </c>
      <c r="D8" s="16" t="s">
        <v>477</v>
      </c>
      <c r="E8" s="16" t="s">
        <v>478</v>
      </c>
      <c r="F8" s="16" t="s">
        <v>479</v>
      </c>
      <c r="G8" s="17">
        <v>221</v>
      </c>
      <c r="H8" s="17">
        <f>G8</f>
        <v>221</v>
      </c>
      <c r="I8" s="18">
        <f>H8/$I$6*100</f>
        <v>66.96969696969697</v>
      </c>
      <c r="J8" s="17">
        <v>53</v>
      </c>
      <c r="K8" s="19" t="s">
        <v>518</v>
      </c>
    </row>
    <row r="9" spans="1:11" ht="21">
      <c r="A9" s="22"/>
      <c r="B9" s="19"/>
      <c r="C9" s="19"/>
      <c r="D9" s="19"/>
      <c r="E9" s="19"/>
      <c r="F9" s="19"/>
      <c r="G9" s="17"/>
      <c r="H9" s="17"/>
      <c r="I9" s="18"/>
      <c r="J9" s="17"/>
      <c r="K9" s="19"/>
    </row>
  </sheetData>
  <sheetProtection/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L19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2" width="9.140625" style="33" customWidth="1"/>
    <col min="3" max="3" width="34.140625" style="33" customWidth="1"/>
    <col min="4" max="4" width="17.7109375" style="33" customWidth="1"/>
    <col min="5" max="5" width="29.421875" style="33" customWidth="1"/>
    <col min="6" max="6" width="17.7109375" style="33" customWidth="1"/>
    <col min="7" max="9" width="9.140625" style="34" customWidth="1"/>
    <col min="10" max="10" width="9.140625" style="35" customWidth="1"/>
    <col min="11" max="11" width="9.140625" style="34" customWidth="1"/>
    <col min="12" max="16384" width="9.140625" style="33" customWidth="1"/>
  </cols>
  <sheetData>
    <row r="1" spans="1:12" ht="21">
      <c r="A1" s="1" t="s">
        <v>15</v>
      </c>
      <c r="B1" s="2"/>
      <c r="C1" s="2"/>
      <c r="D1" s="2"/>
      <c r="E1" s="2"/>
      <c r="F1" s="2"/>
      <c r="G1" s="3"/>
      <c r="H1" s="3"/>
      <c r="I1" s="4"/>
      <c r="J1" s="3"/>
      <c r="K1" s="2"/>
      <c r="L1" s="2"/>
    </row>
    <row r="2" spans="1:12" ht="21">
      <c r="A2" s="1"/>
      <c r="B2" s="2"/>
      <c r="C2" s="2"/>
      <c r="D2" s="2"/>
      <c r="E2" s="2"/>
      <c r="F2" s="2" t="s">
        <v>9</v>
      </c>
      <c r="G2" s="3" t="s">
        <v>6</v>
      </c>
      <c r="H2" s="5" t="s">
        <v>488</v>
      </c>
      <c r="I2" s="3"/>
      <c r="J2" s="4"/>
      <c r="K2" s="3"/>
      <c r="L2" s="2"/>
    </row>
    <row r="3" spans="1:12" ht="21">
      <c r="A3" s="1" t="s">
        <v>0</v>
      </c>
      <c r="B3" s="1" t="s">
        <v>29</v>
      </c>
      <c r="C3" s="2"/>
      <c r="D3" s="2"/>
      <c r="E3" s="2"/>
      <c r="F3" s="2" t="s">
        <v>9</v>
      </c>
      <c r="G3" s="3" t="s">
        <v>10</v>
      </c>
      <c r="H3" s="5" t="s">
        <v>489</v>
      </c>
      <c r="I3" s="3"/>
      <c r="J3" s="4"/>
      <c r="K3" s="3"/>
      <c r="L3" s="2"/>
    </row>
    <row r="4" spans="1:12" ht="21">
      <c r="A4" s="1"/>
      <c r="B4" s="2"/>
      <c r="C4" s="2"/>
      <c r="D4" s="2"/>
      <c r="E4" s="2"/>
      <c r="F4" s="2"/>
      <c r="G4" s="3"/>
      <c r="H4" s="3"/>
      <c r="I4" s="3"/>
      <c r="J4" s="4"/>
      <c r="K4" s="6"/>
      <c r="L4" s="2"/>
    </row>
    <row r="5" spans="1:12" ht="21">
      <c r="A5" s="1"/>
      <c r="B5" s="1"/>
      <c r="C5" s="2"/>
      <c r="D5" s="2"/>
      <c r="E5" s="2"/>
      <c r="F5" s="2"/>
      <c r="G5" s="3"/>
      <c r="H5" s="3"/>
      <c r="I5" s="3"/>
      <c r="J5" s="4"/>
      <c r="K5" s="3"/>
      <c r="L5" s="2"/>
    </row>
    <row r="6" spans="1:12" ht="21.75" thickBot="1">
      <c r="A6" s="7"/>
      <c r="B6" s="7"/>
      <c r="C6" s="7"/>
      <c r="D6" s="7"/>
      <c r="E6" s="7"/>
      <c r="F6" s="7"/>
      <c r="G6" s="8"/>
      <c r="H6" s="8"/>
      <c r="I6" s="8"/>
      <c r="J6" s="9">
        <f>290*2</f>
        <v>580</v>
      </c>
      <c r="K6" s="8"/>
      <c r="L6" s="7"/>
    </row>
    <row r="7" spans="1:12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10</v>
      </c>
      <c r="I7" s="12" t="s">
        <v>11</v>
      </c>
      <c r="J7" s="13" t="s">
        <v>12</v>
      </c>
      <c r="K7" s="12" t="s">
        <v>7</v>
      </c>
      <c r="L7" s="11" t="s">
        <v>8</v>
      </c>
    </row>
    <row r="8" spans="1:12" ht="21">
      <c r="A8" s="15">
        <v>0.725</v>
      </c>
      <c r="B8" s="21" t="s">
        <v>480</v>
      </c>
      <c r="C8" s="21" t="s">
        <v>481</v>
      </c>
      <c r="D8" s="21" t="s">
        <v>482</v>
      </c>
      <c r="E8" s="21" t="s">
        <v>483</v>
      </c>
      <c r="F8" s="21" t="s">
        <v>484</v>
      </c>
      <c r="G8" s="17">
        <v>198</v>
      </c>
      <c r="H8" s="17">
        <v>201</v>
      </c>
      <c r="I8" s="17">
        <f aca="true" t="shared" si="0" ref="I8:I15">G8+H8</f>
        <v>399</v>
      </c>
      <c r="J8" s="18">
        <f aca="true" t="shared" si="1" ref="J8:J15">I8/$J$6*100</f>
        <v>68.79310344827586</v>
      </c>
      <c r="K8" s="17">
        <v>111</v>
      </c>
      <c r="L8" s="19" t="s">
        <v>505</v>
      </c>
    </row>
    <row r="9" spans="1:12" ht="21">
      <c r="A9" s="15">
        <v>0.7083333333333334</v>
      </c>
      <c r="B9" s="21" t="s">
        <v>331</v>
      </c>
      <c r="C9" s="21" t="s">
        <v>442</v>
      </c>
      <c r="D9" s="21" t="s">
        <v>443</v>
      </c>
      <c r="E9" s="21" t="s">
        <v>444</v>
      </c>
      <c r="F9" s="21" t="s">
        <v>445</v>
      </c>
      <c r="G9" s="17">
        <v>195</v>
      </c>
      <c r="H9" s="17">
        <v>203</v>
      </c>
      <c r="I9" s="17">
        <f t="shared" si="0"/>
        <v>398</v>
      </c>
      <c r="J9" s="18">
        <f t="shared" si="1"/>
        <v>68.62068965517241</v>
      </c>
      <c r="K9" s="17">
        <v>113</v>
      </c>
      <c r="L9" s="19" t="s">
        <v>507</v>
      </c>
    </row>
    <row r="10" spans="1:12" ht="21">
      <c r="A10" s="15">
        <v>0.7416666666666667</v>
      </c>
      <c r="B10" s="21">
        <v>85</v>
      </c>
      <c r="C10" s="21" t="s">
        <v>471</v>
      </c>
      <c r="D10" s="21">
        <v>400976</v>
      </c>
      <c r="E10" s="21" t="s">
        <v>472</v>
      </c>
      <c r="F10" s="21">
        <v>57136</v>
      </c>
      <c r="G10" s="17">
        <v>190.5</v>
      </c>
      <c r="H10" s="17">
        <v>202.5</v>
      </c>
      <c r="I10" s="17">
        <f t="shared" si="0"/>
        <v>393</v>
      </c>
      <c r="J10" s="18">
        <f t="shared" si="1"/>
        <v>67.75862068965517</v>
      </c>
      <c r="K10" s="17">
        <v>111</v>
      </c>
      <c r="L10" s="19" t="s">
        <v>508</v>
      </c>
    </row>
    <row r="11" spans="1:12" ht="21">
      <c r="A11" s="47">
        <v>0.7472222222222222</v>
      </c>
      <c r="B11" s="21">
        <v>86</v>
      </c>
      <c r="C11" s="32" t="s">
        <v>473</v>
      </c>
      <c r="D11" s="21">
        <v>41009</v>
      </c>
      <c r="E11" s="32" t="s">
        <v>474</v>
      </c>
      <c r="F11" s="21">
        <v>59260</v>
      </c>
      <c r="G11" s="17">
        <v>191.5</v>
      </c>
      <c r="H11" s="17">
        <v>195.5</v>
      </c>
      <c r="I11" s="17">
        <f t="shared" si="0"/>
        <v>387</v>
      </c>
      <c r="J11" s="18">
        <f t="shared" si="1"/>
        <v>66.72413793103448</v>
      </c>
      <c r="K11" s="17">
        <v>107</v>
      </c>
      <c r="L11" s="19" t="s">
        <v>509</v>
      </c>
    </row>
    <row r="12" spans="1:12" ht="21">
      <c r="A12" s="15">
        <v>0.7361111111111112</v>
      </c>
      <c r="B12" s="21" t="s">
        <v>466</v>
      </c>
      <c r="C12" s="21" t="s">
        <v>467</v>
      </c>
      <c r="D12" s="21" t="s">
        <v>468</v>
      </c>
      <c r="E12" s="21" t="s">
        <v>469</v>
      </c>
      <c r="F12" s="21" t="s">
        <v>470</v>
      </c>
      <c r="G12" s="17">
        <v>178</v>
      </c>
      <c r="H12" s="17">
        <v>187</v>
      </c>
      <c r="I12" s="17">
        <f t="shared" si="0"/>
        <v>365</v>
      </c>
      <c r="J12" s="18">
        <f t="shared" si="1"/>
        <v>62.93103448275862</v>
      </c>
      <c r="K12" s="17">
        <v>102</v>
      </c>
      <c r="L12" s="19" t="s">
        <v>510</v>
      </c>
    </row>
    <row r="13" spans="1:12" ht="21">
      <c r="A13" s="15">
        <v>0.7305555555555556</v>
      </c>
      <c r="B13" s="21" t="s">
        <v>351</v>
      </c>
      <c r="C13" s="21" t="s">
        <v>352</v>
      </c>
      <c r="D13" s="21" t="s">
        <v>353</v>
      </c>
      <c r="E13" s="21" t="s">
        <v>354</v>
      </c>
      <c r="F13" s="21" t="s">
        <v>355</v>
      </c>
      <c r="G13" s="17">
        <v>177.5</v>
      </c>
      <c r="H13" s="17">
        <v>176.5</v>
      </c>
      <c r="I13" s="17">
        <f t="shared" si="0"/>
        <v>354</v>
      </c>
      <c r="J13" s="18">
        <f t="shared" si="1"/>
        <v>61.03448275862069</v>
      </c>
      <c r="K13" s="17">
        <v>100</v>
      </c>
      <c r="L13" s="19" t="s">
        <v>511</v>
      </c>
    </row>
    <row r="14" spans="1:12" ht="21">
      <c r="A14" s="15">
        <v>0.7138888888888889</v>
      </c>
      <c r="B14" s="21" t="s">
        <v>446</v>
      </c>
      <c r="C14" s="21" t="s">
        <v>447</v>
      </c>
      <c r="D14" s="21" t="s">
        <v>448</v>
      </c>
      <c r="E14" s="21" t="s">
        <v>449</v>
      </c>
      <c r="F14" s="21" t="s">
        <v>450</v>
      </c>
      <c r="G14" s="17">
        <v>166.5</v>
      </c>
      <c r="H14" s="17">
        <v>176</v>
      </c>
      <c r="I14" s="17">
        <f t="shared" si="0"/>
        <v>342.5</v>
      </c>
      <c r="J14" s="18">
        <f t="shared" si="1"/>
        <v>59.05172413793104</v>
      </c>
      <c r="K14" s="17">
        <v>95</v>
      </c>
      <c r="L14" s="19"/>
    </row>
    <row r="15" spans="1:12" ht="21">
      <c r="A15" s="39">
        <v>0.7194444444444444</v>
      </c>
      <c r="B15" s="21" t="s">
        <v>475</v>
      </c>
      <c r="C15" s="21" t="s">
        <v>476</v>
      </c>
      <c r="D15" s="21" t="s">
        <v>477</v>
      </c>
      <c r="E15" s="21" t="s">
        <v>478</v>
      </c>
      <c r="F15" s="21" t="s">
        <v>479</v>
      </c>
      <c r="G15" s="17">
        <v>164</v>
      </c>
      <c r="H15" s="17">
        <v>163.5</v>
      </c>
      <c r="I15" s="17">
        <f t="shared" si="0"/>
        <v>327.5</v>
      </c>
      <c r="J15" s="18">
        <f t="shared" si="1"/>
        <v>56.46551724137932</v>
      </c>
      <c r="K15" s="17">
        <v>91</v>
      </c>
      <c r="L15" s="19"/>
    </row>
    <row r="16" spans="1:12" ht="21">
      <c r="A16" s="22"/>
      <c r="B16" s="19"/>
      <c r="C16" s="19"/>
      <c r="D16" s="19"/>
      <c r="E16" s="19"/>
      <c r="F16" s="19"/>
      <c r="G16" s="17"/>
      <c r="H16" s="17"/>
      <c r="I16" s="18"/>
      <c r="J16" s="36"/>
      <c r="K16" s="17"/>
      <c r="L16" s="19"/>
    </row>
    <row r="17" spans="1:12" ht="21">
      <c r="A17" s="22"/>
      <c r="B17" s="19"/>
      <c r="C17" s="19"/>
      <c r="D17" s="19"/>
      <c r="E17" s="19"/>
      <c r="F17" s="19"/>
      <c r="G17" s="17"/>
      <c r="H17" s="17"/>
      <c r="I17" s="18"/>
      <c r="J17" s="36"/>
      <c r="K17" s="17"/>
      <c r="L17" s="19"/>
    </row>
    <row r="18" spans="1:12" ht="21">
      <c r="A18" s="22"/>
      <c r="B18" s="19"/>
      <c r="C18" s="19"/>
      <c r="D18" s="19"/>
      <c r="E18" s="19"/>
      <c r="F18" s="19"/>
      <c r="G18" s="17"/>
      <c r="H18" s="17"/>
      <c r="I18" s="18"/>
      <c r="J18" s="36"/>
      <c r="K18" s="17"/>
      <c r="L18" s="19"/>
    </row>
    <row r="19" spans="1:12" ht="21.75" thickBot="1">
      <c r="A19" s="23"/>
      <c r="B19" s="24"/>
      <c r="C19" s="24"/>
      <c r="D19" s="24"/>
      <c r="E19" s="24"/>
      <c r="F19" s="24"/>
      <c r="G19" s="25"/>
      <c r="H19" s="17"/>
      <c r="I19" s="26"/>
      <c r="J19" s="36"/>
      <c r="K19" s="25"/>
      <c r="L19" s="2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2" width="9.140625" style="33" customWidth="1"/>
    <col min="3" max="3" width="31.7109375" style="33" customWidth="1"/>
    <col min="4" max="4" width="14.8515625" style="33" customWidth="1"/>
    <col min="5" max="5" width="26.140625" style="33" customWidth="1"/>
    <col min="6" max="6" width="17.00390625" style="33" customWidth="1"/>
    <col min="7" max="8" width="9.140625" style="34" customWidth="1"/>
    <col min="9" max="9" width="9.140625" style="35" customWidth="1"/>
    <col min="10" max="10" width="9.140625" style="34" customWidth="1"/>
    <col min="11" max="16384" width="9.140625" style="33" customWidth="1"/>
  </cols>
  <sheetData>
    <row r="1" spans="1:11" ht="21">
      <c r="A1" s="1" t="s">
        <v>15</v>
      </c>
      <c r="B1" s="2"/>
      <c r="C1" s="2"/>
      <c r="D1" s="2"/>
      <c r="E1" s="2"/>
      <c r="F1" s="2"/>
      <c r="G1" s="3"/>
      <c r="H1" s="3"/>
      <c r="I1" s="4"/>
      <c r="J1" s="3"/>
      <c r="K1" s="2"/>
    </row>
    <row r="2" spans="1:11" ht="21">
      <c r="A2" s="1"/>
      <c r="B2" s="2"/>
      <c r="C2" s="2"/>
      <c r="D2" s="2"/>
      <c r="E2" s="2"/>
      <c r="F2" s="2" t="s">
        <v>9</v>
      </c>
      <c r="G2" s="3" t="s">
        <v>6</v>
      </c>
      <c r="H2" s="5" t="s">
        <v>488</v>
      </c>
      <c r="I2" s="4"/>
      <c r="J2" s="3"/>
      <c r="K2" s="2"/>
    </row>
    <row r="3" spans="1:11" ht="21">
      <c r="A3" s="1" t="s">
        <v>0</v>
      </c>
      <c r="B3" s="1" t="s">
        <v>28</v>
      </c>
      <c r="C3" s="2"/>
      <c r="D3" s="2"/>
      <c r="E3" s="2"/>
      <c r="F3" s="2"/>
      <c r="G3" s="3"/>
      <c r="H3" s="3"/>
      <c r="I3" s="4"/>
      <c r="J3" s="3"/>
      <c r="K3" s="2"/>
    </row>
    <row r="4" spans="1:11" ht="21.75" thickBot="1">
      <c r="A4" s="7"/>
      <c r="B4" s="7"/>
      <c r="C4" s="7"/>
      <c r="D4" s="7"/>
      <c r="E4" s="7"/>
      <c r="F4" s="7"/>
      <c r="G4" s="8"/>
      <c r="H4" s="8"/>
      <c r="I4" s="9">
        <v>300</v>
      </c>
      <c r="J4" s="8"/>
      <c r="K4" s="7"/>
    </row>
    <row r="5" spans="1:11" ht="21">
      <c r="A5" s="10" t="s">
        <v>1</v>
      </c>
      <c r="B5" s="11" t="s">
        <v>13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11</v>
      </c>
      <c r="I5" s="13" t="s">
        <v>12</v>
      </c>
      <c r="J5" s="12" t="s">
        <v>7</v>
      </c>
      <c r="K5" s="11" t="s">
        <v>8</v>
      </c>
    </row>
    <row r="6" spans="1:11" ht="21">
      <c r="A6" s="15">
        <v>0.7638888888888888</v>
      </c>
      <c r="B6" s="21" t="s">
        <v>480</v>
      </c>
      <c r="C6" s="21" t="s">
        <v>481</v>
      </c>
      <c r="D6" s="21" t="s">
        <v>482</v>
      </c>
      <c r="E6" s="21" t="s">
        <v>483</v>
      </c>
      <c r="F6" s="21" t="s">
        <v>484</v>
      </c>
      <c r="G6" s="17">
        <v>203</v>
      </c>
      <c r="H6" s="17">
        <f>G6</f>
        <v>203</v>
      </c>
      <c r="I6" s="18">
        <v>67.66</v>
      </c>
      <c r="J6" s="17">
        <v>105</v>
      </c>
      <c r="K6" s="19"/>
    </row>
    <row r="7" spans="1:11" ht="21">
      <c r="A7" s="15">
        <v>0.7708333333333334</v>
      </c>
      <c r="B7" s="21" t="s">
        <v>351</v>
      </c>
      <c r="C7" s="21" t="s">
        <v>352</v>
      </c>
      <c r="D7" s="21" t="s">
        <v>353</v>
      </c>
      <c r="E7" s="21" t="s">
        <v>354</v>
      </c>
      <c r="F7" s="21" t="s">
        <v>355</v>
      </c>
      <c r="G7" s="17">
        <v>188.5</v>
      </c>
      <c r="H7" s="17">
        <f>G7</f>
        <v>188.5</v>
      </c>
      <c r="I7" s="18">
        <v>62.83</v>
      </c>
      <c r="J7" s="17">
        <v>97.5</v>
      </c>
      <c r="K7" s="19"/>
    </row>
    <row r="8" spans="1:11" ht="21">
      <c r="A8" s="22"/>
      <c r="B8" s="19"/>
      <c r="C8" s="19"/>
      <c r="D8" s="19"/>
      <c r="E8" s="19"/>
      <c r="F8" s="19"/>
      <c r="G8" s="17"/>
      <c r="H8" s="17"/>
      <c r="I8" s="18"/>
      <c r="J8" s="17"/>
      <c r="K8" s="19"/>
    </row>
    <row r="9" spans="1:11" ht="21">
      <c r="A9" s="22"/>
      <c r="B9" s="19"/>
      <c r="C9" s="19"/>
      <c r="D9" s="19"/>
      <c r="E9" s="19"/>
      <c r="F9" s="19"/>
      <c r="G9" s="17"/>
      <c r="H9" s="17"/>
      <c r="I9" s="18"/>
      <c r="J9" s="17"/>
      <c r="K9" s="19"/>
    </row>
    <row r="10" spans="1:11" ht="21">
      <c r="A10" s="22"/>
      <c r="B10" s="19"/>
      <c r="C10" s="19"/>
      <c r="D10" s="19"/>
      <c r="E10" s="19"/>
      <c r="F10" s="19"/>
      <c r="G10" s="17"/>
      <c r="H10" s="17"/>
      <c r="I10" s="18"/>
      <c r="J10" s="17"/>
      <c r="K10" s="19"/>
    </row>
    <row r="11" spans="1:11" ht="21">
      <c r="A11" s="22"/>
      <c r="B11" s="19"/>
      <c r="C11" s="19"/>
      <c r="D11" s="19"/>
      <c r="E11" s="19"/>
      <c r="F11" s="19"/>
      <c r="G11" s="17"/>
      <c r="H11" s="17"/>
      <c r="I11" s="18"/>
      <c r="J11" s="17"/>
      <c r="K11" s="19"/>
    </row>
    <row r="12" spans="1:11" ht="21.75" thickBot="1">
      <c r="A12" s="23"/>
      <c r="B12" s="24"/>
      <c r="C12" s="24"/>
      <c r="D12" s="24"/>
      <c r="E12" s="24"/>
      <c r="F12" s="24"/>
      <c r="G12" s="25"/>
      <c r="H12" s="17"/>
      <c r="I12" s="26"/>
      <c r="J12" s="25"/>
      <c r="K12" s="2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4.421875" style="33" customWidth="1"/>
    <col min="2" max="2" width="8.28125" style="33" customWidth="1"/>
    <col min="3" max="3" width="26.57421875" style="33" customWidth="1"/>
    <col min="4" max="4" width="12.57421875" style="33" customWidth="1"/>
    <col min="5" max="5" width="22.8515625" style="33" customWidth="1"/>
    <col min="6" max="6" width="18.28125" style="33" customWidth="1"/>
    <col min="7" max="8" width="9.140625" style="34" customWidth="1"/>
    <col min="9" max="9" width="9.140625" style="35" customWidth="1"/>
    <col min="10" max="10" width="9.140625" style="34" customWidth="1"/>
    <col min="11" max="16384" width="9.140625" style="33" customWidth="1"/>
  </cols>
  <sheetData>
    <row r="1" spans="1:11" ht="21">
      <c r="A1" s="1" t="s">
        <v>15</v>
      </c>
      <c r="B1" s="2"/>
      <c r="C1" s="2"/>
      <c r="D1" s="2"/>
      <c r="E1" s="2"/>
      <c r="F1" s="2"/>
      <c r="G1" s="3"/>
      <c r="H1" s="3"/>
      <c r="I1" s="4"/>
      <c r="J1" s="3"/>
      <c r="K1" s="2"/>
    </row>
    <row r="2" spans="1:11" ht="21">
      <c r="A2" s="1"/>
      <c r="B2" s="2"/>
      <c r="C2" s="2"/>
      <c r="D2" s="2"/>
      <c r="E2" s="2"/>
      <c r="F2" s="2" t="s">
        <v>9</v>
      </c>
      <c r="G2" s="3" t="s">
        <v>6</v>
      </c>
      <c r="H2" s="5" t="s">
        <v>488</v>
      </c>
      <c r="I2" s="4"/>
      <c r="J2" s="3"/>
      <c r="K2" s="2"/>
    </row>
    <row r="3" spans="1:11" ht="21">
      <c r="A3" s="1" t="s">
        <v>0</v>
      </c>
      <c r="B3" s="1" t="s">
        <v>27</v>
      </c>
      <c r="C3" s="2"/>
      <c r="D3" s="2"/>
      <c r="E3" s="2"/>
      <c r="F3" s="2"/>
      <c r="G3" s="3"/>
      <c r="H3" s="3"/>
      <c r="I3" s="4"/>
      <c r="J3" s="3"/>
      <c r="K3" s="2"/>
    </row>
    <row r="4" spans="1:11" ht="21">
      <c r="A4" s="1"/>
      <c r="B4" s="2"/>
      <c r="C4" s="2"/>
      <c r="D4" s="2"/>
      <c r="E4" s="2"/>
      <c r="F4" s="2"/>
      <c r="G4" s="3"/>
      <c r="H4" s="3"/>
      <c r="I4" s="4"/>
      <c r="J4" s="6"/>
      <c r="K4" s="2"/>
    </row>
    <row r="5" spans="1:11" ht="21">
      <c r="A5" s="1"/>
      <c r="B5" s="1"/>
      <c r="C5" s="2"/>
      <c r="D5" s="2"/>
      <c r="E5" s="2"/>
      <c r="F5" s="2"/>
      <c r="G5" s="3"/>
      <c r="H5" s="3"/>
      <c r="I5" s="4"/>
      <c r="J5" s="3"/>
      <c r="K5" s="2"/>
    </row>
    <row r="6" spans="1:11" ht="21.75" thickBot="1">
      <c r="A6" s="7"/>
      <c r="B6" s="7"/>
      <c r="C6" s="7"/>
      <c r="D6" s="7"/>
      <c r="E6" s="7"/>
      <c r="F6" s="7"/>
      <c r="G6" s="8"/>
      <c r="H6" s="8"/>
      <c r="I6" s="9">
        <v>300</v>
      </c>
      <c r="J6" s="8"/>
      <c r="K6" s="7"/>
    </row>
    <row r="7" spans="1:11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11</v>
      </c>
      <c r="I7" s="13" t="s">
        <v>12</v>
      </c>
      <c r="J7" s="12" t="s">
        <v>7</v>
      </c>
      <c r="K7" s="11" t="s">
        <v>8</v>
      </c>
    </row>
    <row r="8" spans="1:11" ht="21">
      <c r="A8" s="37">
        <v>0.7777777777777778</v>
      </c>
      <c r="B8" s="38" t="s">
        <v>485</v>
      </c>
      <c r="C8" s="21" t="s">
        <v>154</v>
      </c>
      <c r="D8" s="38" t="s">
        <v>155</v>
      </c>
      <c r="E8" s="21" t="s">
        <v>486</v>
      </c>
      <c r="F8" s="38" t="s">
        <v>487</v>
      </c>
      <c r="G8" s="17">
        <v>211.5</v>
      </c>
      <c r="H8" s="17">
        <f>G8</f>
        <v>211.5</v>
      </c>
      <c r="I8" s="18">
        <f>H8/$I$6*100</f>
        <v>70.5</v>
      </c>
      <c r="J8" s="17">
        <v>108</v>
      </c>
      <c r="K8" s="19"/>
    </row>
    <row r="9" spans="1:11" ht="21">
      <c r="A9" s="22"/>
      <c r="B9" s="19"/>
      <c r="C9" s="19"/>
      <c r="D9" s="19"/>
      <c r="E9" s="19"/>
      <c r="F9" s="19"/>
      <c r="G9" s="17"/>
      <c r="H9" s="17"/>
      <c r="I9" s="18"/>
      <c r="J9" s="17"/>
      <c r="K9" s="19"/>
    </row>
    <row r="10" spans="1:11" ht="21">
      <c r="A10" s="22"/>
      <c r="B10" s="19"/>
      <c r="C10" s="19"/>
      <c r="D10" s="19"/>
      <c r="E10" s="19"/>
      <c r="F10" s="19"/>
      <c r="G10" s="17"/>
      <c r="H10" s="17"/>
      <c r="I10" s="18"/>
      <c r="J10" s="17"/>
      <c r="K10" s="19"/>
    </row>
    <row r="11" spans="1:11" ht="21">
      <c r="A11" s="22"/>
      <c r="B11" s="19"/>
      <c r="C11" s="19"/>
      <c r="D11" s="19"/>
      <c r="E11" s="19"/>
      <c r="F11" s="19"/>
      <c r="G11" s="17"/>
      <c r="H11" s="17"/>
      <c r="I11" s="18"/>
      <c r="J11" s="17"/>
      <c r="K11" s="19"/>
    </row>
    <row r="12" spans="1:11" ht="21.75" thickBot="1">
      <c r="A12" s="23"/>
      <c r="B12" s="24"/>
      <c r="C12" s="24"/>
      <c r="D12" s="24"/>
      <c r="E12" s="24"/>
      <c r="F12" s="24"/>
      <c r="G12" s="25"/>
      <c r="H12" s="25"/>
      <c r="I12" s="26"/>
      <c r="J12" s="25"/>
      <c r="K12" s="2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24"/>
  <sheetViews>
    <sheetView zoomScale="75" zoomScaleNormal="75" zoomScalePageLayoutView="0" workbookViewId="0" topLeftCell="A6">
      <selection activeCell="C17" sqref="C17"/>
    </sheetView>
  </sheetViews>
  <sheetFormatPr defaultColWidth="9.140625" defaultRowHeight="12.75"/>
  <cols>
    <col min="1" max="1" width="9.00390625" style="2" customWidth="1"/>
    <col min="2" max="2" width="8.421875" style="2" customWidth="1"/>
    <col min="3" max="3" width="31.00390625" style="2" customWidth="1"/>
    <col min="4" max="4" width="13.57421875" style="2" customWidth="1"/>
    <col min="5" max="5" width="26.57421875" style="2" customWidth="1"/>
    <col min="6" max="6" width="15.421875" style="2" customWidth="1"/>
    <col min="7" max="9" width="9.140625" style="3" customWidth="1"/>
    <col min="10" max="10" width="9.140625" style="4" customWidth="1"/>
    <col min="11" max="11" width="11.28125" style="3" bestFit="1" customWidth="1"/>
    <col min="12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494</v>
      </c>
    </row>
    <row r="3" spans="1:8" ht="21">
      <c r="A3" s="1" t="s">
        <v>0</v>
      </c>
      <c r="B3" s="1" t="s">
        <v>17</v>
      </c>
      <c r="F3" s="2" t="s">
        <v>9</v>
      </c>
      <c r="G3" s="3" t="s">
        <v>10</v>
      </c>
      <c r="H3" s="5" t="s">
        <v>493</v>
      </c>
    </row>
    <row r="4" spans="1:11" ht="21">
      <c r="A4" s="1"/>
      <c r="K4" s="6"/>
    </row>
    <row r="5" ht="21">
      <c r="A5" s="1"/>
    </row>
    <row r="6" spans="1:12" ht="21.75" thickBot="1">
      <c r="A6" s="7"/>
      <c r="B6" s="7"/>
      <c r="C6" s="7"/>
      <c r="D6" s="7"/>
      <c r="E6" s="7"/>
      <c r="F6" s="7"/>
      <c r="G6" s="8"/>
      <c r="H6" s="8"/>
      <c r="I6" s="8"/>
      <c r="J6" s="9">
        <v>460</v>
      </c>
      <c r="K6" s="8"/>
      <c r="L6" s="7"/>
    </row>
    <row r="7" spans="1:12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10</v>
      </c>
      <c r="I7" s="12" t="s">
        <v>11</v>
      </c>
      <c r="J7" s="13" t="s">
        <v>12</v>
      </c>
      <c r="K7" s="12" t="s">
        <v>7</v>
      </c>
      <c r="L7" s="11" t="s">
        <v>8</v>
      </c>
    </row>
    <row r="8" spans="1:12" ht="21">
      <c r="A8" s="21" t="s">
        <v>104</v>
      </c>
      <c r="B8" s="21" t="s">
        <v>105</v>
      </c>
      <c r="C8" s="16" t="s">
        <v>106</v>
      </c>
      <c r="D8" s="16" t="s">
        <v>107</v>
      </c>
      <c r="E8" s="16" t="s">
        <v>108</v>
      </c>
      <c r="F8" s="16" t="s">
        <v>109</v>
      </c>
      <c r="G8" s="17">
        <v>164.5</v>
      </c>
      <c r="H8" s="17">
        <v>167</v>
      </c>
      <c r="I8" s="17">
        <f aca="true" t="shared" si="0" ref="I8:I21">G8+H8</f>
        <v>331.5</v>
      </c>
      <c r="J8" s="18">
        <f aca="true" t="shared" si="1" ref="J8:J21">I8/$J$6*100</f>
        <v>72.06521739130434</v>
      </c>
      <c r="K8" s="17">
        <v>145</v>
      </c>
      <c r="L8" s="19" t="s">
        <v>498</v>
      </c>
    </row>
    <row r="9" spans="1:12" ht="21">
      <c r="A9" s="21" t="s">
        <v>61</v>
      </c>
      <c r="B9" s="21" t="s">
        <v>62</v>
      </c>
      <c r="C9" s="21" t="s">
        <v>63</v>
      </c>
      <c r="D9" s="21" t="s">
        <v>64</v>
      </c>
      <c r="E9" s="21" t="s">
        <v>65</v>
      </c>
      <c r="F9" s="21" t="s">
        <v>66</v>
      </c>
      <c r="G9" s="17">
        <v>152.5</v>
      </c>
      <c r="H9" s="17">
        <v>157.5</v>
      </c>
      <c r="I9" s="17">
        <f t="shared" si="0"/>
        <v>310</v>
      </c>
      <c r="J9" s="18">
        <f t="shared" si="1"/>
        <v>67.3913043478261</v>
      </c>
      <c r="K9" s="17">
        <v>136</v>
      </c>
      <c r="L9" s="19" t="s">
        <v>499</v>
      </c>
    </row>
    <row r="10" spans="1:12" ht="21">
      <c r="A10" s="21" t="s">
        <v>116</v>
      </c>
      <c r="B10" s="21" t="s">
        <v>117</v>
      </c>
      <c r="C10" s="16" t="s">
        <v>100</v>
      </c>
      <c r="D10" s="16" t="s">
        <v>101</v>
      </c>
      <c r="E10" s="16" t="s">
        <v>118</v>
      </c>
      <c r="F10" s="16" t="s">
        <v>119</v>
      </c>
      <c r="G10" s="17">
        <v>153</v>
      </c>
      <c r="H10" s="17">
        <v>154.5</v>
      </c>
      <c r="I10" s="17">
        <f t="shared" si="0"/>
        <v>307.5</v>
      </c>
      <c r="J10" s="18">
        <f t="shared" si="1"/>
        <v>66.84782608695652</v>
      </c>
      <c r="K10" s="17">
        <v>134</v>
      </c>
      <c r="L10" s="19" t="s">
        <v>502</v>
      </c>
    </row>
    <row r="11" spans="1:12" ht="21">
      <c r="A11" s="21" t="s">
        <v>98</v>
      </c>
      <c r="B11" s="21" t="s">
        <v>99</v>
      </c>
      <c r="C11" s="16" t="s">
        <v>100</v>
      </c>
      <c r="D11" s="16" t="s">
        <v>101</v>
      </c>
      <c r="E11" s="16" t="s">
        <v>102</v>
      </c>
      <c r="F11" s="16" t="s">
        <v>103</v>
      </c>
      <c r="G11" s="17">
        <v>152.5</v>
      </c>
      <c r="H11" s="17">
        <v>150.5</v>
      </c>
      <c r="I11" s="17">
        <f t="shared" si="0"/>
        <v>303</v>
      </c>
      <c r="J11" s="18">
        <f t="shared" si="1"/>
        <v>65.8695652173913</v>
      </c>
      <c r="K11" s="17">
        <v>131</v>
      </c>
      <c r="L11" s="19" t="s">
        <v>500</v>
      </c>
    </row>
    <row r="12" spans="1:12" ht="21">
      <c r="A12" s="16" t="s">
        <v>120</v>
      </c>
      <c r="B12" s="16" t="s">
        <v>31</v>
      </c>
      <c r="C12" s="16" t="s">
        <v>32</v>
      </c>
      <c r="D12" s="16" t="s">
        <v>33</v>
      </c>
      <c r="E12" s="16" t="s">
        <v>34</v>
      </c>
      <c r="F12" s="16" t="s">
        <v>35</v>
      </c>
      <c r="G12" s="17">
        <v>153</v>
      </c>
      <c r="H12" s="17">
        <v>149.5</v>
      </c>
      <c r="I12" s="17">
        <f t="shared" si="0"/>
        <v>302.5</v>
      </c>
      <c r="J12" s="18">
        <f t="shared" si="1"/>
        <v>65.76086956521739</v>
      </c>
      <c r="K12" s="17">
        <v>131</v>
      </c>
      <c r="L12" s="19" t="s">
        <v>501</v>
      </c>
    </row>
    <row r="13" spans="1:12" ht="21">
      <c r="A13" s="21" t="s">
        <v>77</v>
      </c>
      <c r="B13" s="16" t="s">
        <v>41</v>
      </c>
      <c r="C13" s="16" t="s">
        <v>42</v>
      </c>
      <c r="D13" s="16" t="s">
        <v>43</v>
      </c>
      <c r="E13" s="16" t="s">
        <v>44</v>
      </c>
      <c r="F13" s="16" t="s">
        <v>45</v>
      </c>
      <c r="G13" s="17">
        <v>149.5</v>
      </c>
      <c r="H13" s="17">
        <v>150.5</v>
      </c>
      <c r="I13" s="17">
        <f t="shared" si="0"/>
        <v>300</v>
      </c>
      <c r="J13" s="18">
        <f t="shared" si="1"/>
        <v>65.21739130434783</v>
      </c>
      <c r="K13" s="17">
        <v>129</v>
      </c>
      <c r="L13" s="19" t="s">
        <v>503</v>
      </c>
    </row>
    <row r="14" spans="1:12" ht="21">
      <c r="A14" s="16" t="s">
        <v>121</v>
      </c>
      <c r="B14" s="16" t="s">
        <v>36</v>
      </c>
      <c r="C14" s="16" t="s">
        <v>37</v>
      </c>
      <c r="D14" s="16" t="s">
        <v>38</v>
      </c>
      <c r="E14" s="16" t="s">
        <v>39</v>
      </c>
      <c r="F14" s="16" t="s">
        <v>40</v>
      </c>
      <c r="G14" s="17">
        <v>149.5</v>
      </c>
      <c r="H14" s="17">
        <v>150.5</v>
      </c>
      <c r="I14" s="17">
        <f t="shared" si="0"/>
        <v>300</v>
      </c>
      <c r="J14" s="18">
        <f t="shared" si="1"/>
        <v>65.21739130434783</v>
      </c>
      <c r="K14" s="17">
        <v>129</v>
      </c>
      <c r="L14" s="19" t="s">
        <v>503</v>
      </c>
    </row>
    <row r="15" spans="1:12" ht="21">
      <c r="A15" s="16" t="s">
        <v>122</v>
      </c>
      <c r="B15" s="21" t="s">
        <v>78</v>
      </c>
      <c r="C15" s="27" t="s">
        <v>79</v>
      </c>
      <c r="D15" s="16"/>
      <c r="E15" s="16" t="s">
        <v>80</v>
      </c>
      <c r="F15" s="16"/>
      <c r="G15" s="17">
        <v>150.5</v>
      </c>
      <c r="H15" s="17">
        <v>149.5</v>
      </c>
      <c r="I15" s="17">
        <f t="shared" si="0"/>
        <v>300</v>
      </c>
      <c r="J15" s="18">
        <f t="shared" si="1"/>
        <v>65.21739130434783</v>
      </c>
      <c r="K15" s="17">
        <v>128</v>
      </c>
      <c r="L15" s="19"/>
    </row>
    <row r="16" spans="1:12" ht="21">
      <c r="A16" s="16" t="s">
        <v>123</v>
      </c>
      <c r="B16" s="16" t="s">
        <v>46</v>
      </c>
      <c r="C16" s="16" t="s">
        <v>47</v>
      </c>
      <c r="D16" s="16" t="s">
        <v>48</v>
      </c>
      <c r="E16" s="16" t="s">
        <v>49</v>
      </c>
      <c r="F16" s="16" t="s">
        <v>50</v>
      </c>
      <c r="G16" s="17">
        <v>143.5</v>
      </c>
      <c r="H16" s="17">
        <v>145.5</v>
      </c>
      <c r="I16" s="17">
        <f t="shared" si="0"/>
        <v>289</v>
      </c>
      <c r="J16" s="18">
        <f t="shared" si="1"/>
        <v>62.82608695652174</v>
      </c>
      <c r="K16" s="17">
        <v>126</v>
      </c>
      <c r="L16" s="19"/>
    </row>
    <row r="17" spans="1:12" ht="21">
      <c r="A17" s="21" t="s">
        <v>110</v>
      </c>
      <c r="B17" s="21" t="s">
        <v>111</v>
      </c>
      <c r="C17" s="16" t="s">
        <v>112</v>
      </c>
      <c r="D17" s="16" t="s">
        <v>113</v>
      </c>
      <c r="E17" s="16" t="s">
        <v>114</v>
      </c>
      <c r="F17" s="16" t="s">
        <v>115</v>
      </c>
      <c r="G17" s="17">
        <v>148</v>
      </c>
      <c r="H17" s="17">
        <v>139.5</v>
      </c>
      <c r="I17" s="17">
        <f t="shared" si="0"/>
        <v>287.5</v>
      </c>
      <c r="J17" s="18">
        <f t="shared" si="1"/>
        <v>62.5</v>
      </c>
      <c r="K17" s="17">
        <v>126</v>
      </c>
      <c r="L17" s="19"/>
    </row>
    <row r="18" spans="1:12" ht="21">
      <c r="A18" s="21" t="s">
        <v>92</v>
      </c>
      <c r="B18" s="21" t="s">
        <v>93</v>
      </c>
      <c r="C18" s="16" t="s">
        <v>94</v>
      </c>
      <c r="D18" s="16" t="s">
        <v>95</v>
      </c>
      <c r="E18" s="16" t="s">
        <v>96</v>
      </c>
      <c r="F18" s="16" t="s">
        <v>97</v>
      </c>
      <c r="G18" s="17">
        <v>145.5</v>
      </c>
      <c r="H18" s="17">
        <v>140.5</v>
      </c>
      <c r="I18" s="17">
        <f t="shared" si="0"/>
        <v>286</v>
      </c>
      <c r="J18" s="18">
        <f t="shared" si="1"/>
        <v>62.17391304347826</v>
      </c>
      <c r="K18" s="17">
        <v>126</v>
      </c>
      <c r="L18" s="19"/>
    </row>
    <row r="19" spans="1:12" ht="21">
      <c r="A19" s="21" t="s">
        <v>81</v>
      </c>
      <c r="B19" s="21" t="s">
        <v>56</v>
      </c>
      <c r="C19" s="21" t="s">
        <v>57</v>
      </c>
      <c r="D19" s="21" t="s">
        <v>58</v>
      </c>
      <c r="E19" s="21" t="s">
        <v>59</v>
      </c>
      <c r="F19" s="21" t="s">
        <v>60</v>
      </c>
      <c r="G19" s="17">
        <v>149.5</v>
      </c>
      <c r="H19" s="17">
        <v>132.5</v>
      </c>
      <c r="I19" s="17">
        <f t="shared" si="0"/>
        <v>282</v>
      </c>
      <c r="J19" s="18">
        <f t="shared" si="1"/>
        <v>61.30434782608696</v>
      </c>
      <c r="K19" s="17">
        <v>121</v>
      </c>
      <c r="L19" s="19"/>
    </row>
    <row r="20" spans="1:12" ht="21">
      <c r="A20" s="21" t="s">
        <v>67</v>
      </c>
      <c r="B20" s="21" t="s">
        <v>68</v>
      </c>
      <c r="C20" s="21" t="s">
        <v>69</v>
      </c>
      <c r="D20" s="21" t="s">
        <v>70</v>
      </c>
      <c r="E20" s="21" t="s">
        <v>71</v>
      </c>
      <c r="F20" s="21" t="s">
        <v>70</v>
      </c>
      <c r="G20" s="17">
        <v>144.5</v>
      </c>
      <c r="H20" s="17">
        <v>134.5</v>
      </c>
      <c r="I20" s="17">
        <f t="shared" si="0"/>
        <v>279</v>
      </c>
      <c r="J20" s="18">
        <f t="shared" si="1"/>
        <v>60.652173913043484</v>
      </c>
      <c r="K20" s="17">
        <v>124</v>
      </c>
      <c r="L20" s="19"/>
    </row>
    <row r="21" spans="1:12" ht="21">
      <c r="A21" s="21" t="s">
        <v>72</v>
      </c>
      <c r="B21" s="21" t="s">
        <v>73</v>
      </c>
      <c r="C21" s="21" t="s">
        <v>74</v>
      </c>
      <c r="D21" s="21" t="s">
        <v>53</v>
      </c>
      <c r="E21" s="21" t="s">
        <v>75</v>
      </c>
      <c r="F21" s="21" t="s">
        <v>76</v>
      </c>
      <c r="G21" s="17">
        <v>135.5</v>
      </c>
      <c r="H21" s="17">
        <v>127.5</v>
      </c>
      <c r="I21" s="17">
        <f t="shared" si="0"/>
        <v>263</v>
      </c>
      <c r="J21" s="18">
        <f t="shared" si="1"/>
        <v>57.173913043478265</v>
      </c>
      <c r="K21" s="17">
        <v>115</v>
      </c>
      <c r="L21" s="19"/>
    </row>
    <row r="22" spans="1:12" ht="21">
      <c r="A22" s="21" t="s">
        <v>88</v>
      </c>
      <c r="B22" s="21" t="s">
        <v>89</v>
      </c>
      <c r="C22" s="16" t="s">
        <v>90</v>
      </c>
      <c r="D22" s="16"/>
      <c r="E22" s="16" t="s">
        <v>91</v>
      </c>
      <c r="F22" s="16"/>
      <c r="G22" s="17" t="s">
        <v>497</v>
      </c>
      <c r="H22" s="17"/>
      <c r="I22" s="17"/>
      <c r="J22" s="18"/>
      <c r="K22" s="17"/>
      <c r="L22" s="19"/>
    </row>
    <row r="23" spans="1:12" ht="21">
      <c r="A23" s="21" t="s">
        <v>124</v>
      </c>
      <c r="B23" s="21" t="s">
        <v>125</v>
      </c>
      <c r="C23" s="16" t="s">
        <v>126</v>
      </c>
      <c r="D23" s="16" t="s">
        <v>127</v>
      </c>
      <c r="E23" s="16" t="s">
        <v>128</v>
      </c>
      <c r="F23" s="16" t="s">
        <v>86</v>
      </c>
      <c r="G23" s="17" t="s">
        <v>124</v>
      </c>
      <c r="H23" s="17"/>
      <c r="I23" s="17"/>
      <c r="J23" s="18"/>
      <c r="K23" s="17"/>
      <c r="L23" s="19"/>
    </row>
    <row r="24" spans="1:12" ht="21">
      <c r="A24" s="19" t="s">
        <v>124</v>
      </c>
      <c r="B24" s="16" t="s">
        <v>82</v>
      </c>
      <c r="C24" s="16" t="s">
        <v>83</v>
      </c>
      <c r="D24" s="16" t="s">
        <v>84</v>
      </c>
      <c r="E24" s="16" t="s">
        <v>85</v>
      </c>
      <c r="F24" s="16" t="s">
        <v>86</v>
      </c>
      <c r="G24" s="17" t="s">
        <v>124</v>
      </c>
      <c r="H24" s="17"/>
      <c r="I24" s="17"/>
      <c r="J24" s="18"/>
      <c r="K24" s="17"/>
      <c r="L24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10.8515625" style="2" customWidth="1"/>
    <col min="2" max="2" width="8.57421875" style="2" customWidth="1"/>
    <col min="3" max="3" width="28.8515625" style="2" customWidth="1"/>
    <col min="4" max="4" width="16.421875" style="2" customWidth="1"/>
    <col min="5" max="5" width="32.7109375" style="2" customWidth="1"/>
    <col min="6" max="6" width="17.57421875" style="2" customWidth="1"/>
    <col min="7" max="8" width="9.140625" style="3" customWidth="1"/>
    <col min="9" max="9" width="9.140625" style="4" customWidth="1"/>
    <col min="10" max="10" width="11.28125" style="3" bestFit="1" customWidth="1"/>
    <col min="11" max="11" width="9.140625" style="2" customWidth="1"/>
    <col min="12" max="12" width="10.8515625" style="2" bestFit="1" customWidth="1"/>
    <col min="13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495</v>
      </c>
    </row>
    <row r="3" spans="1:2" ht="21">
      <c r="A3" s="1" t="s">
        <v>0</v>
      </c>
      <c r="B3" s="1" t="s">
        <v>18</v>
      </c>
    </row>
    <row r="4" spans="1:10" ht="21">
      <c r="A4" s="1"/>
      <c r="J4" s="6"/>
    </row>
    <row r="5" spans="1:5" ht="21">
      <c r="A5" s="1"/>
      <c r="C5" s="48"/>
      <c r="D5" s="49"/>
      <c r="E5" s="49"/>
    </row>
    <row r="6" spans="1:11" ht="21.75" thickBot="1">
      <c r="A6" s="7"/>
      <c r="B6" s="7"/>
      <c r="C6" s="7"/>
      <c r="D6" s="7"/>
      <c r="E6" s="7"/>
      <c r="F6" s="7"/>
      <c r="G6" s="8"/>
      <c r="H6" s="8"/>
      <c r="I6" s="9">
        <v>250</v>
      </c>
      <c r="J6" s="8"/>
      <c r="K6" s="7"/>
    </row>
    <row r="7" spans="1:12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11</v>
      </c>
      <c r="I7" s="13" t="s">
        <v>12</v>
      </c>
      <c r="J7" s="12" t="s">
        <v>7</v>
      </c>
      <c r="K7" s="11" t="s">
        <v>8</v>
      </c>
      <c r="L7" s="14" t="s">
        <v>14</v>
      </c>
    </row>
    <row r="8" spans="1:12" ht="21">
      <c r="A8" s="21" t="s">
        <v>202</v>
      </c>
      <c r="B8" s="21" t="s">
        <v>203</v>
      </c>
      <c r="C8" s="21" t="s">
        <v>204</v>
      </c>
      <c r="D8" s="21" t="s">
        <v>205</v>
      </c>
      <c r="E8" s="21" t="s">
        <v>206</v>
      </c>
      <c r="F8" s="21" t="s">
        <v>207</v>
      </c>
      <c r="G8" s="17">
        <v>186.5</v>
      </c>
      <c r="H8" s="17">
        <f aca="true" t="shared" si="0" ref="H8:H20">G8</f>
        <v>186.5</v>
      </c>
      <c r="I8" s="18">
        <f aca="true" t="shared" si="1" ref="I8:I20">H8/$I$6*100</f>
        <v>74.6</v>
      </c>
      <c r="J8" s="17">
        <v>76</v>
      </c>
      <c r="K8" s="19" t="s">
        <v>498</v>
      </c>
      <c r="L8" s="20"/>
    </row>
    <row r="9" spans="1:12" ht="21">
      <c r="A9" s="21" t="s">
        <v>129</v>
      </c>
      <c r="B9" s="21" t="s">
        <v>130</v>
      </c>
      <c r="C9" s="21" t="s">
        <v>131</v>
      </c>
      <c r="D9" s="21" t="s">
        <v>132</v>
      </c>
      <c r="E9" s="21" t="s">
        <v>133</v>
      </c>
      <c r="F9" s="21" t="s">
        <v>134</v>
      </c>
      <c r="G9" s="17">
        <v>186</v>
      </c>
      <c r="H9" s="17">
        <f t="shared" si="0"/>
        <v>186</v>
      </c>
      <c r="I9" s="18">
        <f t="shared" si="1"/>
        <v>74.4</v>
      </c>
      <c r="J9" s="17">
        <v>75</v>
      </c>
      <c r="K9" s="19" t="s">
        <v>499</v>
      </c>
      <c r="L9" s="20"/>
    </row>
    <row r="10" spans="1:12" ht="21">
      <c r="A10" s="21" t="s">
        <v>190</v>
      </c>
      <c r="B10" s="21" t="s">
        <v>191</v>
      </c>
      <c r="C10" s="21" t="s">
        <v>192</v>
      </c>
      <c r="D10" s="21" t="s">
        <v>193</v>
      </c>
      <c r="E10" s="21" t="s">
        <v>194</v>
      </c>
      <c r="F10" s="21" t="s">
        <v>195</v>
      </c>
      <c r="G10" s="17">
        <v>181.5</v>
      </c>
      <c r="H10" s="17">
        <f t="shared" si="0"/>
        <v>181.5</v>
      </c>
      <c r="I10" s="18">
        <f t="shared" si="1"/>
        <v>72.6</v>
      </c>
      <c r="J10" s="17">
        <v>74</v>
      </c>
      <c r="K10" s="19" t="s">
        <v>502</v>
      </c>
      <c r="L10" s="20"/>
    </row>
    <row r="11" spans="1:12" ht="21">
      <c r="A11" s="21" t="s">
        <v>147</v>
      </c>
      <c r="B11" s="21" t="s">
        <v>148</v>
      </c>
      <c r="C11" s="21" t="s">
        <v>149</v>
      </c>
      <c r="D11" s="21" t="s">
        <v>150</v>
      </c>
      <c r="E11" s="21" t="s">
        <v>151</v>
      </c>
      <c r="F11" s="21" t="s">
        <v>152</v>
      </c>
      <c r="G11" s="17">
        <v>180</v>
      </c>
      <c r="H11" s="17">
        <f t="shared" si="0"/>
        <v>180</v>
      </c>
      <c r="I11" s="18">
        <f t="shared" si="1"/>
        <v>72</v>
      </c>
      <c r="J11" s="17">
        <v>72</v>
      </c>
      <c r="K11" s="19" t="s">
        <v>500</v>
      </c>
      <c r="L11" s="20"/>
    </row>
    <row r="12" spans="1:12" ht="21">
      <c r="A12" s="21" t="s">
        <v>172</v>
      </c>
      <c r="B12" s="21" t="s">
        <v>173</v>
      </c>
      <c r="C12" s="21" t="s">
        <v>174</v>
      </c>
      <c r="D12" s="21" t="s">
        <v>175</v>
      </c>
      <c r="E12" s="21" t="s">
        <v>176</v>
      </c>
      <c r="F12" s="21" t="s">
        <v>177</v>
      </c>
      <c r="G12" s="17">
        <v>178</v>
      </c>
      <c r="H12" s="17">
        <f t="shared" si="0"/>
        <v>178</v>
      </c>
      <c r="I12" s="18">
        <f t="shared" si="1"/>
        <v>71.2</v>
      </c>
      <c r="J12" s="17">
        <v>71</v>
      </c>
      <c r="K12" s="19" t="s">
        <v>501</v>
      </c>
      <c r="L12" s="20"/>
    </row>
    <row r="13" spans="1:12" ht="21">
      <c r="A13" s="21" t="s">
        <v>153</v>
      </c>
      <c r="B13" s="21" t="s">
        <v>51</v>
      </c>
      <c r="C13" s="21" t="s">
        <v>154</v>
      </c>
      <c r="D13" s="21" t="s">
        <v>155</v>
      </c>
      <c r="E13" s="21" t="s">
        <v>54</v>
      </c>
      <c r="F13" s="21" t="s">
        <v>55</v>
      </c>
      <c r="G13" s="17">
        <v>175</v>
      </c>
      <c r="H13" s="17">
        <f t="shared" si="0"/>
        <v>175</v>
      </c>
      <c r="I13" s="18">
        <f t="shared" si="1"/>
        <v>70</v>
      </c>
      <c r="J13" s="17">
        <v>72</v>
      </c>
      <c r="K13" s="19" t="s">
        <v>503</v>
      </c>
      <c r="L13" s="20"/>
    </row>
    <row r="14" spans="1:12" ht="21">
      <c r="A14" s="21" t="s">
        <v>178</v>
      </c>
      <c r="B14" s="21" t="s">
        <v>209</v>
      </c>
      <c r="C14" s="21" t="s">
        <v>112</v>
      </c>
      <c r="D14" s="21" t="s">
        <v>113</v>
      </c>
      <c r="E14" s="21" t="s">
        <v>210</v>
      </c>
      <c r="F14" s="21">
        <v>53796</v>
      </c>
      <c r="G14" s="17">
        <v>170.5</v>
      </c>
      <c r="H14" s="17">
        <f t="shared" si="0"/>
        <v>170.5</v>
      </c>
      <c r="I14" s="18">
        <f t="shared" si="1"/>
        <v>68.2</v>
      </c>
      <c r="J14" s="17">
        <v>69</v>
      </c>
      <c r="K14" s="19"/>
      <c r="L14" s="20"/>
    </row>
    <row r="15" spans="1:12" ht="21">
      <c r="A15" s="21" t="s">
        <v>208</v>
      </c>
      <c r="B15" s="21" t="s">
        <v>179</v>
      </c>
      <c r="C15" s="21" t="s">
        <v>180</v>
      </c>
      <c r="D15" s="21" t="s">
        <v>181</v>
      </c>
      <c r="E15" s="21" t="s">
        <v>182</v>
      </c>
      <c r="F15" s="21" t="s">
        <v>183</v>
      </c>
      <c r="G15" s="17">
        <v>170.5</v>
      </c>
      <c r="H15" s="17">
        <f t="shared" si="0"/>
        <v>170.5</v>
      </c>
      <c r="I15" s="18">
        <f t="shared" si="1"/>
        <v>68.2</v>
      </c>
      <c r="J15" s="17">
        <v>68</v>
      </c>
      <c r="K15" s="19"/>
      <c r="L15" s="20"/>
    </row>
    <row r="16" spans="1:12" ht="21">
      <c r="A16" s="21" t="s">
        <v>141</v>
      </c>
      <c r="B16" s="21" t="s">
        <v>142</v>
      </c>
      <c r="C16" s="21" t="s">
        <v>143</v>
      </c>
      <c r="D16" s="21" t="s">
        <v>144</v>
      </c>
      <c r="E16" s="21" t="s">
        <v>145</v>
      </c>
      <c r="F16" s="21" t="s">
        <v>146</v>
      </c>
      <c r="G16" s="17">
        <v>169.5</v>
      </c>
      <c r="H16" s="17">
        <f t="shared" si="0"/>
        <v>169.5</v>
      </c>
      <c r="I16" s="18">
        <f t="shared" si="1"/>
        <v>67.80000000000001</v>
      </c>
      <c r="J16" s="17">
        <v>68</v>
      </c>
      <c r="K16" s="19"/>
      <c r="L16" s="20"/>
    </row>
    <row r="17" spans="1:12" ht="21">
      <c r="A17" s="21" t="s">
        <v>135</v>
      </c>
      <c r="B17" s="21" t="s">
        <v>136</v>
      </c>
      <c r="C17" s="21" t="s">
        <v>137</v>
      </c>
      <c r="D17" s="21" t="s">
        <v>138</v>
      </c>
      <c r="E17" s="21" t="s">
        <v>139</v>
      </c>
      <c r="F17" s="21" t="s">
        <v>140</v>
      </c>
      <c r="G17" s="17">
        <v>166.5</v>
      </c>
      <c r="H17" s="17">
        <f t="shared" si="0"/>
        <v>166.5</v>
      </c>
      <c r="I17" s="18">
        <f t="shared" si="1"/>
        <v>66.60000000000001</v>
      </c>
      <c r="J17" s="17">
        <v>68</v>
      </c>
      <c r="K17" s="19"/>
      <c r="L17" s="20"/>
    </row>
    <row r="18" spans="1:12" ht="21">
      <c r="A18" s="21" t="s">
        <v>156</v>
      </c>
      <c r="B18" s="21" t="s">
        <v>157</v>
      </c>
      <c r="C18" s="21" t="s">
        <v>158</v>
      </c>
      <c r="D18" s="21" t="s">
        <v>159</v>
      </c>
      <c r="E18" s="21" t="s">
        <v>160</v>
      </c>
      <c r="F18" s="21" t="s">
        <v>161</v>
      </c>
      <c r="G18" s="17">
        <v>164.5</v>
      </c>
      <c r="H18" s="17">
        <f t="shared" si="0"/>
        <v>164.5</v>
      </c>
      <c r="I18" s="18">
        <f t="shared" si="1"/>
        <v>65.8</v>
      </c>
      <c r="J18" s="17">
        <v>66</v>
      </c>
      <c r="K18" s="19"/>
      <c r="L18" s="20"/>
    </row>
    <row r="19" spans="1:12" ht="21">
      <c r="A19" s="21" t="s">
        <v>184</v>
      </c>
      <c r="B19" s="16" t="s">
        <v>185</v>
      </c>
      <c r="C19" s="16" t="s">
        <v>186</v>
      </c>
      <c r="D19" s="16" t="s">
        <v>187</v>
      </c>
      <c r="E19" s="16" t="s">
        <v>188</v>
      </c>
      <c r="F19" s="16" t="s">
        <v>189</v>
      </c>
      <c r="G19" s="17">
        <v>164</v>
      </c>
      <c r="H19" s="17">
        <f t="shared" si="0"/>
        <v>164</v>
      </c>
      <c r="I19" s="18">
        <f t="shared" si="1"/>
        <v>65.60000000000001</v>
      </c>
      <c r="J19" s="17">
        <v>66</v>
      </c>
      <c r="K19" s="19"/>
      <c r="L19" s="20"/>
    </row>
    <row r="20" spans="1:12" ht="21">
      <c r="A20" s="21" t="s">
        <v>196</v>
      </c>
      <c r="B20" s="21" t="s">
        <v>197</v>
      </c>
      <c r="C20" s="21" t="s">
        <v>198</v>
      </c>
      <c r="D20" s="21" t="s">
        <v>199</v>
      </c>
      <c r="E20" s="21" t="s">
        <v>200</v>
      </c>
      <c r="F20" s="21" t="s">
        <v>201</v>
      </c>
      <c r="G20" s="17">
        <v>158</v>
      </c>
      <c r="H20" s="17">
        <f t="shared" si="0"/>
        <v>158</v>
      </c>
      <c r="I20" s="18">
        <f t="shared" si="1"/>
        <v>63.2</v>
      </c>
      <c r="J20" s="17">
        <v>65</v>
      </c>
      <c r="K20" s="19"/>
      <c r="L20" s="20"/>
    </row>
    <row r="21" spans="1:12" ht="21">
      <c r="A21" s="21" t="s">
        <v>162</v>
      </c>
      <c r="B21" s="21" t="s">
        <v>163</v>
      </c>
      <c r="C21" s="21" t="s">
        <v>164</v>
      </c>
      <c r="D21" s="21" t="s">
        <v>165</v>
      </c>
      <c r="E21" s="21" t="s">
        <v>166</v>
      </c>
      <c r="F21" s="21">
        <v>53582</v>
      </c>
      <c r="G21" s="17" t="s">
        <v>124</v>
      </c>
      <c r="H21" s="17"/>
      <c r="I21" s="18"/>
      <c r="J21" s="17"/>
      <c r="K21" s="19"/>
      <c r="L21" s="20"/>
    </row>
    <row r="22" spans="1:12" ht="21">
      <c r="A22" s="22" t="s">
        <v>124</v>
      </c>
      <c r="B22" s="21" t="s">
        <v>167</v>
      </c>
      <c r="C22" s="21" t="s">
        <v>168</v>
      </c>
      <c r="D22" s="21" t="s">
        <v>169</v>
      </c>
      <c r="E22" s="21" t="s">
        <v>170</v>
      </c>
      <c r="F22" s="21" t="s">
        <v>171</v>
      </c>
      <c r="G22" s="17"/>
      <c r="H22" s="17"/>
      <c r="I22" s="18"/>
      <c r="J22" s="17"/>
      <c r="K22" s="19"/>
      <c r="L22" s="20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1"/>
  <sheetViews>
    <sheetView zoomScale="75" zoomScaleNormal="75" zoomScalePageLayoutView="0" workbookViewId="0" topLeftCell="A19">
      <selection activeCell="B31" sqref="B31"/>
    </sheetView>
  </sheetViews>
  <sheetFormatPr defaultColWidth="9.140625" defaultRowHeight="12.75"/>
  <cols>
    <col min="1" max="1" width="11.7109375" style="2" customWidth="1"/>
    <col min="2" max="2" width="9.28125" style="2" customWidth="1"/>
    <col min="3" max="3" width="27.00390625" style="2" customWidth="1"/>
    <col min="4" max="4" width="17.140625" style="2" customWidth="1"/>
    <col min="5" max="5" width="30.140625" style="2" customWidth="1"/>
    <col min="6" max="6" width="15.140625" style="2" customWidth="1"/>
    <col min="7" max="9" width="9.140625" style="3" customWidth="1"/>
    <col min="10" max="10" width="9.140625" style="4" customWidth="1"/>
    <col min="11" max="11" width="11.28125" style="3" bestFit="1" customWidth="1"/>
    <col min="12" max="16384" width="9.140625" style="2" customWidth="1"/>
  </cols>
  <sheetData>
    <row r="1" ht="21">
      <c r="A1" s="1" t="s">
        <v>20</v>
      </c>
    </row>
    <row r="2" spans="1:8" ht="21">
      <c r="A2" s="1"/>
      <c r="F2" s="2" t="s">
        <v>9</v>
      </c>
      <c r="G2" s="3" t="s">
        <v>6</v>
      </c>
      <c r="H2" s="5" t="s">
        <v>494</v>
      </c>
    </row>
    <row r="3" spans="1:8" ht="21">
      <c r="A3" s="1" t="s">
        <v>0</v>
      </c>
      <c r="B3" s="1" t="s">
        <v>19</v>
      </c>
      <c r="F3" s="2" t="s">
        <v>9</v>
      </c>
      <c r="G3" s="3" t="s">
        <v>10</v>
      </c>
      <c r="H3" s="5" t="s">
        <v>493</v>
      </c>
    </row>
    <row r="4" spans="1:12" ht="21.75" thickBot="1">
      <c r="A4" s="7"/>
      <c r="B4" s="7"/>
      <c r="C4" s="7"/>
      <c r="D4" s="7"/>
      <c r="E4" s="7"/>
      <c r="F4" s="7"/>
      <c r="G4" s="8"/>
      <c r="H4" s="8"/>
      <c r="I4" s="8"/>
      <c r="J4" s="9">
        <v>480</v>
      </c>
      <c r="K4" s="8"/>
      <c r="L4" s="7"/>
    </row>
    <row r="5" spans="1:12" ht="21">
      <c r="A5" s="10" t="s">
        <v>1</v>
      </c>
      <c r="B5" s="11" t="s">
        <v>13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10</v>
      </c>
      <c r="I5" s="12" t="s">
        <v>11</v>
      </c>
      <c r="J5" s="13" t="s">
        <v>12</v>
      </c>
      <c r="K5" s="12" t="s">
        <v>7</v>
      </c>
      <c r="L5" s="11" t="s">
        <v>8</v>
      </c>
    </row>
    <row r="6" spans="1:12" ht="21">
      <c r="A6" s="28" t="s">
        <v>222</v>
      </c>
      <c r="B6" s="16" t="s">
        <v>105</v>
      </c>
      <c r="C6" s="16" t="s">
        <v>106</v>
      </c>
      <c r="D6" s="16" t="s">
        <v>107</v>
      </c>
      <c r="E6" s="16" t="s">
        <v>108</v>
      </c>
      <c r="F6" s="16" t="s">
        <v>109</v>
      </c>
      <c r="G6" s="17">
        <v>168.5</v>
      </c>
      <c r="H6" s="17">
        <v>180.5</v>
      </c>
      <c r="I6" s="17">
        <f aca="true" t="shared" si="0" ref="I6:I38">G6+H6</f>
        <v>349</v>
      </c>
      <c r="J6" s="18">
        <f aca="true" t="shared" si="1" ref="J6:J38">I6/$J$4*100</f>
        <v>72.70833333333333</v>
      </c>
      <c r="K6" s="17">
        <v>145</v>
      </c>
      <c r="L6" s="19" t="s">
        <v>505</v>
      </c>
    </row>
    <row r="7" spans="1:12" ht="21">
      <c r="A7" s="28" t="s">
        <v>220</v>
      </c>
      <c r="B7" s="16" t="s">
        <v>173</v>
      </c>
      <c r="C7" s="16" t="s">
        <v>174</v>
      </c>
      <c r="D7" s="16" t="s">
        <v>175</v>
      </c>
      <c r="E7" s="16" t="s">
        <v>176</v>
      </c>
      <c r="F7" s="16" t="s">
        <v>177</v>
      </c>
      <c r="G7" s="17">
        <v>172.5</v>
      </c>
      <c r="H7" s="17">
        <v>173.5</v>
      </c>
      <c r="I7" s="17">
        <f t="shared" si="0"/>
        <v>346</v>
      </c>
      <c r="J7" s="18">
        <f t="shared" si="1"/>
        <v>72.08333333333333</v>
      </c>
      <c r="K7" s="17">
        <v>144</v>
      </c>
      <c r="L7" s="19" t="s">
        <v>507</v>
      </c>
    </row>
    <row r="8" spans="1:12" ht="21">
      <c r="A8" s="28" t="s">
        <v>272</v>
      </c>
      <c r="B8" s="16" t="s">
        <v>273</v>
      </c>
      <c r="C8" s="16" t="s">
        <v>274</v>
      </c>
      <c r="D8" s="16" t="s">
        <v>275</v>
      </c>
      <c r="E8" s="16" t="s">
        <v>276</v>
      </c>
      <c r="F8" s="16" t="s">
        <v>275</v>
      </c>
      <c r="G8" s="17">
        <v>162</v>
      </c>
      <c r="H8" s="17">
        <v>183</v>
      </c>
      <c r="I8" s="17">
        <f t="shared" si="0"/>
        <v>345</v>
      </c>
      <c r="J8" s="18">
        <f t="shared" si="1"/>
        <v>71.875</v>
      </c>
      <c r="K8" s="17">
        <v>143</v>
      </c>
      <c r="L8" s="19" t="s">
        <v>508</v>
      </c>
    </row>
    <row r="9" spans="1:12" ht="21">
      <c r="A9" s="28" t="s">
        <v>252</v>
      </c>
      <c r="B9" s="16" t="s">
        <v>253</v>
      </c>
      <c r="C9" s="16" t="s">
        <v>254</v>
      </c>
      <c r="D9" s="16" t="s">
        <v>255</v>
      </c>
      <c r="E9" s="16" t="s">
        <v>256</v>
      </c>
      <c r="F9" s="16" t="s">
        <v>257</v>
      </c>
      <c r="G9" s="17">
        <v>165</v>
      </c>
      <c r="H9" s="17">
        <v>176</v>
      </c>
      <c r="I9" s="17">
        <f t="shared" si="0"/>
        <v>341</v>
      </c>
      <c r="J9" s="18">
        <f t="shared" si="1"/>
        <v>71.04166666666667</v>
      </c>
      <c r="K9" s="17">
        <v>143</v>
      </c>
      <c r="L9" s="19" t="s">
        <v>509</v>
      </c>
    </row>
    <row r="10" spans="1:12" ht="21">
      <c r="A10" s="28" t="s">
        <v>214</v>
      </c>
      <c r="B10" s="16" t="s">
        <v>142</v>
      </c>
      <c r="C10" s="16" t="s">
        <v>143</v>
      </c>
      <c r="D10" s="16" t="s">
        <v>144</v>
      </c>
      <c r="E10" s="16" t="s">
        <v>145</v>
      </c>
      <c r="F10" s="16" t="s">
        <v>146</v>
      </c>
      <c r="G10" s="17">
        <v>169.5</v>
      </c>
      <c r="H10" s="17">
        <v>165</v>
      </c>
      <c r="I10" s="17">
        <f t="shared" si="0"/>
        <v>334.5</v>
      </c>
      <c r="J10" s="18">
        <f t="shared" si="1"/>
        <v>69.6875</v>
      </c>
      <c r="K10" s="17">
        <v>141</v>
      </c>
      <c r="L10" s="19" t="s">
        <v>510</v>
      </c>
    </row>
    <row r="11" spans="1:12" ht="21">
      <c r="A11" s="28" t="s">
        <v>224</v>
      </c>
      <c r="B11" s="16" t="s">
        <v>191</v>
      </c>
      <c r="C11" s="16" t="s">
        <v>192</v>
      </c>
      <c r="D11" s="16" t="s">
        <v>193</v>
      </c>
      <c r="E11" s="16" t="s">
        <v>194</v>
      </c>
      <c r="F11" s="16" t="s">
        <v>195</v>
      </c>
      <c r="G11" s="17">
        <v>169</v>
      </c>
      <c r="H11" s="17">
        <v>164.5</v>
      </c>
      <c r="I11" s="17">
        <f t="shared" si="0"/>
        <v>333.5</v>
      </c>
      <c r="J11" s="18">
        <f t="shared" si="1"/>
        <v>69.47916666666667</v>
      </c>
      <c r="K11" s="17">
        <v>140</v>
      </c>
      <c r="L11" s="19" t="s">
        <v>511</v>
      </c>
    </row>
    <row r="12" spans="1:12" ht="21">
      <c r="A12" s="28" t="s">
        <v>264</v>
      </c>
      <c r="B12" s="16" t="s">
        <v>125</v>
      </c>
      <c r="C12" s="16" t="s">
        <v>126</v>
      </c>
      <c r="D12" s="16" t="s">
        <v>127</v>
      </c>
      <c r="E12" s="16" t="s">
        <v>128</v>
      </c>
      <c r="F12" s="16"/>
      <c r="G12" s="17">
        <v>173</v>
      </c>
      <c r="H12" s="17">
        <v>160</v>
      </c>
      <c r="I12" s="17">
        <f t="shared" si="0"/>
        <v>333</v>
      </c>
      <c r="J12" s="18">
        <f t="shared" si="1"/>
        <v>69.375</v>
      </c>
      <c r="K12" s="17">
        <v>140</v>
      </c>
      <c r="L12" s="19"/>
    </row>
    <row r="13" spans="1:12" ht="21">
      <c r="A13" s="28" t="s">
        <v>265</v>
      </c>
      <c r="B13" s="41" t="s">
        <v>266</v>
      </c>
      <c r="C13" s="16" t="s">
        <v>267</v>
      </c>
      <c r="D13" s="16" t="s">
        <v>268</v>
      </c>
      <c r="E13" s="16" t="s">
        <v>269</v>
      </c>
      <c r="F13" s="16" t="s">
        <v>270</v>
      </c>
      <c r="G13" s="8">
        <v>162</v>
      </c>
      <c r="H13" s="17">
        <v>169.5</v>
      </c>
      <c r="I13" s="17">
        <f t="shared" si="0"/>
        <v>331.5</v>
      </c>
      <c r="J13" s="18">
        <f t="shared" si="1"/>
        <v>69.0625</v>
      </c>
      <c r="K13" s="17">
        <v>138</v>
      </c>
      <c r="L13" s="19"/>
    </row>
    <row r="14" spans="1:12" ht="21">
      <c r="A14" s="28" t="s">
        <v>226</v>
      </c>
      <c r="B14" s="16" t="s">
        <v>62</v>
      </c>
      <c r="C14" s="16" t="s">
        <v>63</v>
      </c>
      <c r="D14" s="16" t="s">
        <v>64</v>
      </c>
      <c r="E14" s="16" t="s">
        <v>65</v>
      </c>
      <c r="F14" s="16" t="s">
        <v>66</v>
      </c>
      <c r="G14" s="17">
        <v>167.5</v>
      </c>
      <c r="H14" s="17">
        <v>163</v>
      </c>
      <c r="I14" s="17">
        <f t="shared" si="0"/>
        <v>330.5</v>
      </c>
      <c r="J14" s="18">
        <f t="shared" si="1"/>
        <v>68.85416666666667</v>
      </c>
      <c r="K14" s="17">
        <v>137</v>
      </c>
      <c r="L14" s="19"/>
    </row>
    <row r="15" spans="1:12" ht="21">
      <c r="A15" s="28" t="s">
        <v>290</v>
      </c>
      <c r="B15" s="16" t="s">
        <v>291</v>
      </c>
      <c r="C15" s="16" t="s">
        <v>292</v>
      </c>
      <c r="D15" s="16" t="s">
        <v>293</v>
      </c>
      <c r="E15" s="16" t="s">
        <v>294</v>
      </c>
      <c r="F15" s="16" t="s">
        <v>295</v>
      </c>
      <c r="G15" s="17">
        <v>160</v>
      </c>
      <c r="H15" s="17">
        <v>170</v>
      </c>
      <c r="I15" s="17">
        <f t="shared" si="0"/>
        <v>330</v>
      </c>
      <c r="J15" s="18">
        <f t="shared" si="1"/>
        <v>68.75</v>
      </c>
      <c r="K15" s="17">
        <v>137</v>
      </c>
      <c r="L15" s="19"/>
    </row>
    <row r="16" spans="1:12" ht="21">
      <c r="A16" s="28" t="s">
        <v>296</v>
      </c>
      <c r="B16" s="16" t="s">
        <v>297</v>
      </c>
      <c r="C16" s="16" t="s">
        <v>298</v>
      </c>
      <c r="D16" s="16" t="s">
        <v>299</v>
      </c>
      <c r="E16" s="16" t="s">
        <v>300</v>
      </c>
      <c r="F16" s="16" t="s">
        <v>301</v>
      </c>
      <c r="G16" s="17">
        <v>156.5</v>
      </c>
      <c r="H16" s="17">
        <v>173</v>
      </c>
      <c r="I16" s="17">
        <f t="shared" si="0"/>
        <v>329.5</v>
      </c>
      <c r="J16" s="18">
        <f t="shared" si="1"/>
        <v>68.64583333333333</v>
      </c>
      <c r="K16" s="17">
        <v>138</v>
      </c>
      <c r="L16" s="19"/>
    </row>
    <row r="17" spans="1:12" ht="21">
      <c r="A17" s="28" t="s">
        <v>279</v>
      </c>
      <c r="B17" s="16" t="s">
        <v>280</v>
      </c>
      <c r="C17" s="16" t="s">
        <v>281</v>
      </c>
      <c r="D17" s="16" t="s">
        <v>282</v>
      </c>
      <c r="E17" s="16" t="s">
        <v>283</v>
      </c>
      <c r="F17" s="16" t="s">
        <v>282</v>
      </c>
      <c r="G17" s="17">
        <v>162.5</v>
      </c>
      <c r="H17" s="17">
        <v>166.5</v>
      </c>
      <c r="I17" s="17">
        <f t="shared" si="0"/>
        <v>329</v>
      </c>
      <c r="J17" s="18">
        <f t="shared" si="1"/>
        <v>68.54166666666667</v>
      </c>
      <c r="K17" s="17">
        <v>137</v>
      </c>
      <c r="L17" s="19"/>
    </row>
    <row r="18" spans="1:12" ht="21">
      <c r="A18" s="28" t="s">
        <v>216</v>
      </c>
      <c r="B18" s="16" t="s">
        <v>157</v>
      </c>
      <c r="C18" s="16" t="s">
        <v>158</v>
      </c>
      <c r="D18" s="16" t="s">
        <v>159</v>
      </c>
      <c r="E18" s="16" t="s">
        <v>160</v>
      </c>
      <c r="F18" s="16" t="s">
        <v>161</v>
      </c>
      <c r="G18" s="17">
        <v>162.5</v>
      </c>
      <c r="H18" s="17">
        <v>164.5</v>
      </c>
      <c r="I18" s="17">
        <f t="shared" si="0"/>
        <v>327</v>
      </c>
      <c r="J18" s="18">
        <f t="shared" si="1"/>
        <v>68.125</v>
      </c>
      <c r="K18" s="17">
        <v>136</v>
      </c>
      <c r="L18" s="19"/>
    </row>
    <row r="19" spans="1:12" ht="21">
      <c r="A19" s="28" t="s">
        <v>284</v>
      </c>
      <c r="B19" s="16" t="s">
        <v>285</v>
      </c>
      <c r="C19" s="16" t="s">
        <v>286</v>
      </c>
      <c r="D19" s="16" t="s">
        <v>287</v>
      </c>
      <c r="E19" s="16" t="s">
        <v>288</v>
      </c>
      <c r="F19" s="16" t="s">
        <v>289</v>
      </c>
      <c r="G19" s="17">
        <v>160</v>
      </c>
      <c r="H19" s="17">
        <v>167</v>
      </c>
      <c r="I19" s="17">
        <f t="shared" si="0"/>
        <v>327</v>
      </c>
      <c r="J19" s="18">
        <f t="shared" si="1"/>
        <v>68.125</v>
      </c>
      <c r="K19" s="17">
        <v>136</v>
      </c>
      <c r="L19" s="19"/>
    </row>
    <row r="20" spans="1:12" ht="21">
      <c r="A20" s="29" t="s">
        <v>308</v>
      </c>
      <c r="B20" s="21" t="s">
        <v>309</v>
      </c>
      <c r="C20" s="21" t="s">
        <v>310</v>
      </c>
      <c r="D20" s="21" t="s">
        <v>311</v>
      </c>
      <c r="E20" s="21" t="s">
        <v>312</v>
      </c>
      <c r="F20" s="21" t="s">
        <v>313</v>
      </c>
      <c r="G20" s="17">
        <v>160</v>
      </c>
      <c r="H20" s="17">
        <v>167</v>
      </c>
      <c r="I20" s="17">
        <f t="shared" si="0"/>
        <v>327</v>
      </c>
      <c r="J20" s="18">
        <f t="shared" si="1"/>
        <v>68.125</v>
      </c>
      <c r="K20" s="17">
        <v>136</v>
      </c>
      <c r="L20" s="19"/>
    </row>
    <row r="21" spans="1:12" ht="21">
      <c r="A21" s="28" t="s">
        <v>212</v>
      </c>
      <c r="B21" s="16" t="s">
        <v>130</v>
      </c>
      <c r="C21" s="16" t="s">
        <v>131</v>
      </c>
      <c r="D21" s="16" t="s">
        <v>132</v>
      </c>
      <c r="E21" s="16" t="s">
        <v>133</v>
      </c>
      <c r="F21" s="16" t="s">
        <v>134</v>
      </c>
      <c r="G21" s="17">
        <v>158</v>
      </c>
      <c r="H21" s="17">
        <v>167.5</v>
      </c>
      <c r="I21" s="17">
        <f t="shared" si="0"/>
        <v>325.5</v>
      </c>
      <c r="J21" s="18">
        <f t="shared" si="1"/>
        <v>67.8125</v>
      </c>
      <c r="K21" s="17">
        <v>136</v>
      </c>
      <c r="L21" s="19"/>
    </row>
    <row r="22" spans="1:12" ht="21">
      <c r="A22" s="28" t="s">
        <v>277</v>
      </c>
      <c r="B22" s="16" t="s">
        <v>117</v>
      </c>
      <c r="C22" s="16" t="s">
        <v>204</v>
      </c>
      <c r="D22" s="16" t="s">
        <v>205</v>
      </c>
      <c r="E22" s="16" t="s">
        <v>118</v>
      </c>
      <c r="F22" s="16" t="s">
        <v>119</v>
      </c>
      <c r="G22" s="17">
        <v>165</v>
      </c>
      <c r="H22" s="17">
        <v>159.5</v>
      </c>
      <c r="I22" s="17">
        <f t="shared" si="0"/>
        <v>324.5</v>
      </c>
      <c r="J22" s="18">
        <f t="shared" si="1"/>
        <v>67.60416666666667</v>
      </c>
      <c r="K22" s="17">
        <v>136</v>
      </c>
      <c r="L22" s="19"/>
    </row>
    <row r="23" spans="1:12" ht="21">
      <c r="A23" s="28" t="s">
        <v>215</v>
      </c>
      <c r="B23" s="16" t="s">
        <v>148</v>
      </c>
      <c r="C23" s="16" t="s">
        <v>149</v>
      </c>
      <c r="D23" s="16" t="s">
        <v>150</v>
      </c>
      <c r="E23" s="16" t="s">
        <v>151</v>
      </c>
      <c r="F23" s="16" t="s">
        <v>152</v>
      </c>
      <c r="G23" s="17">
        <v>162</v>
      </c>
      <c r="H23" s="17">
        <v>160</v>
      </c>
      <c r="I23" s="17">
        <f t="shared" si="0"/>
        <v>322</v>
      </c>
      <c r="J23" s="18">
        <f t="shared" si="1"/>
        <v>67.08333333333333</v>
      </c>
      <c r="K23" s="17">
        <v>133</v>
      </c>
      <c r="L23" s="19"/>
    </row>
    <row r="24" spans="1:12" ht="21">
      <c r="A24" s="28" t="s">
        <v>213</v>
      </c>
      <c r="B24" s="16" t="s">
        <v>136</v>
      </c>
      <c r="C24" s="16" t="s">
        <v>137</v>
      </c>
      <c r="D24" s="16" t="s">
        <v>138</v>
      </c>
      <c r="E24" s="16" t="s">
        <v>139</v>
      </c>
      <c r="F24" s="16" t="s">
        <v>140</v>
      </c>
      <c r="G24" s="17">
        <v>160</v>
      </c>
      <c r="H24" s="17">
        <v>161.5</v>
      </c>
      <c r="I24" s="17">
        <f t="shared" si="0"/>
        <v>321.5</v>
      </c>
      <c r="J24" s="18">
        <f t="shared" si="1"/>
        <v>66.97916666666667</v>
      </c>
      <c r="K24" s="17">
        <v>132</v>
      </c>
      <c r="L24" s="19"/>
    </row>
    <row r="25" spans="1:12" ht="21">
      <c r="A25" s="28" t="s">
        <v>223</v>
      </c>
      <c r="B25" s="16" t="s">
        <v>31</v>
      </c>
      <c r="C25" s="16" t="s">
        <v>32</v>
      </c>
      <c r="D25" s="16" t="s">
        <v>33</v>
      </c>
      <c r="E25" s="16" t="s">
        <v>34</v>
      </c>
      <c r="F25" s="16" t="s">
        <v>35</v>
      </c>
      <c r="G25" s="17">
        <v>160</v>
      </c>
      <c r="H25" s="17">
        <v>158.5</v>
      </c>
      <c r="I25" s="17">
        <f t="shared" si="0"/>
        <v>318.5</v>
      </c>
      <c r="J25" s="18">
        <f t="shared" si="1"/>
        <v>66.35416666666667</v>
      </c>
      <c r="K25" s="17">
        <v>133</v>
      </c>
      <c r="L25" s="19"/>
    </row>
    <row r="26" spans="1:12" ht="21">
      <c r="A26" s="28" t="s">
        <v>258</v>
      </c>
      <c r="B26" s="16" t="s">
        <v>259</v>
      </c>
      <c r="C26" s="16" t="s">
        <v>260</v>
      </c>
      <c r="D26" s="16" t="s">
        <v>261</v>
      </c>
      <c r="E26" s="16" t="s">
        <v>262</v>
      </c>
      <c r="F26" s="16" t="s">
        <v>263</v>
      </c>
      <c r="G26" s="17">
        <v>159.5</v>
      </c>
      <c r="H26" s="17">
        <v>157.5</v>
      </c>
      <c r="I26" s="17">
        <f t="shared" si="0"/>
        <v>317</v>
      </c>
      <c r="J26" s="18">
        <f t="shared" si="1"/>
        <v>66.04166666666667</v>
      </c>
      <c r="K26" s="17">
        <v>131</v>
      </c>
      <c r="L26" s="19"/>
    </row>
    <row r="27" spans="1:12" ht="21">
      <c r="A27" s="28" t="s">
        <v>221</v>
      </c>
      <c r="B27" s="16" t="s">
        <v>179</v>
      </c>
      <c r="C27" s="16" t="s">
        <v>180</v>
      </c>
      <c r="D27" s="16" t="s">
        <v>181</v>
      </c>
      <c r="E27" s="16" t="s">
        <v>182</v>
      </c>
      <c r="F27" s="16" t="s">
        <v>183</v>
      </c>
      <c r="G27" s="17">
        <v>159.5</v>
      </c>
      <c r="H27" s="17">
        <v>157</v>
      </c>
      <c r="I27" s="17">
        <f t="shared" si="0"/>
        <v>316.5</v>
      </c>
      <c r="J27" s="18">
        <f t="shared" si="1"/>
        <v>65.9375</v>
      </c>
      <c r="K27" s="17">
        <v>134</v>
      </c>
      <c r="L27" s="19"/>
    </row>
    <row r="28" spans="1:12" ht="21">
      <c r="A28" s="28" t="s">
        <v>233</v>
      </c>
      <c r="B28" s="16" t="s">
        <v>209</v>
      </c>
      <c r="C28" s="16" t="s">
        <v>112</v>
      </c>
      <c r="D28" s="16" t="s">
        <v>113</v>
      </c>
      <c r="E28" s="16" t="s">
        <v>210</v>
      </c>
      <c r="F28" s="16">
        <v>53796</v>
      </c>
      <c r="G28" s="17">
        <v>158</v>
      </c>
      <c r="H28" s="17">
        <v>158.5</v>
      </c>
      <c r="I28" s="17">
        <f t="shared" si="0"/>
        <v>316.5</v>
      </c>
      <c r="J28" s="18">
        <f t="shared" si="1"/>
        <v>65.9375</v>
      </c>
      <c r="K28" s="17">
        <v>131</v>
      </c>
      <c r="L28" s="19"/>
    </row>
    <row r="29" spans="1:12" ht="21">
      <c r="A29" s="28" t="s">
        <v>219</v>
      </c>
      <c r="B29" s="16">
        <v>87</v>
      </c>
      <c r="C29" s="16" t="s">
        <v>496</v>
      </c>
      <c r="D29" s="28"/>
      <c r="E29" s="16" t="s">
        <v>80</v>
      </c>
      <c r="F29" s="28"/>
      <c r="G29" s="42">
        <v>154.5</v>
      </c>
      <c r="H29" s="17">
        <v>159</v>
      </c>
      <c r="I29" s="17">
        <f t="shared" si="0"/>
        <v>313.5</v>
      </c>
      <c r="J29" s="18">
        <f t="shared" si="1"/>
        <v>65.3125</v>
      </c>
      <c r="K29" s="17">
        <v>131</v>
      </c>
      <c r="L29" s="19"/>
    </row>
    <row r="30" spans="1:12" ht="21">
      <c r="A30" s="28" t="s">
        <v>227</v>
      </c>
      <c r="B30" s="16" t="s">
        <v>228</v>
      </c>
      <c r="C30" s="16" t="s">
        <v>229</v>
      </c>
      <c r="D30" s="16" t="s">
        <v>230</v>
      </c>
      <c r="E30" s="16" t="s">
        <v>231</v>
      </c>
      <c r="F30" s="16" t="s">
        <v>232</v>
      </c>
      <c r="G30" s="17">
        <v>164</v>
      </c>
      <c r="H30" s="17">
        <v>147.5</v>
      </c>
      <c r="I30" s="17">
        <f t="shared" si="0"/>
        <v>311.5</v>
      </c>
      <c r="J30" s="18">
        <f t="shared" si="1"/>
        <v>64.89583333333333</v>
      </c>
      <c r="K30" s="17">
        <v>129</v>
      </c>
      <c r="L30" s="19"/>
    </row>
    <row r="31" spans="1:12" ht="21">
      <c r="A31" s="28" t="s">
        <v>278</v>
      </c>
      <c r="B31" s="16" t="s">
        <v>99</v>
      </c>
      <c r="C31" s="16" t="s">
        <v>100</v>
      </c>
      <c r="D31" s="16" t="s">
        <v>101</v>
      </c>
      <c r="E31" s="16" t="s">
        <v>102</v>
      </c>
      <c r="F31" s="16" t="s">
        <v>103</v>
      </c>
      <c r="G31" s="17">
        <v>158</v>
      </c>
      <c r="H31" s="17">
        <v>153.5</v>
      </c>
      <c r="I31" s="17">
        <f t="shared" si="0"/>
        <v>311.5</v>
      </c>
      <c r="J31" s="18">
        <f t="shared" si="1"/>
        <v>64.89583333333333</v>
      </c>
      <c r="K31" s="17">
        <v>132</v>
      </c>
      <c r="L31" s="19"/>
    </row>
    <row r="32" spans="1:12" ht="21">
      <c r="A32" s="29" t="s">
        <v>302</v>
      </c>
      <c r="B32" s="21" t="s">
        <v>303</v>
      </c>
      <c r="C32" s="21" t="s">
        <v>304</v>
      </c>
      <c r="D32" s="21" t="s">
        <v>305</v>
      </c>
      <c r="E32" s="21" t="s">
        <v>306</v>
      </c>
      <c r="F32" s="21" t="s">
        <v>307</v>
      </c>
      <c r="G32" s="17">
        <v>151</v>
      </c>
      <c r="H32" s="17">
        <v>157.5</v>
      </c>
      <c r="I32" s="17">
        <f t="shared" si="0"/>
        <v>308.5</v>
      </c>
      <c r="J32" s="18">
        <f t="shared" si="1"/>
        <v>64.27083333333333</v>
      </c>
      <c r="K32" s="17">
        <v>131</v>
      </c>
      <c r="L32" s="19"/>
    </row>
    <row r="33" spans="1:12" ht="21">
      <c r="A33" s="28" t="s">
        <v>211</v>
      </c>
      <c r="B33" s="16" t="s">
        <v>111</v>
      </c>
      <c r="C33" s="16" t="s">
        <v>112</v>
      </c>
      <c r="D33" s="16" t="s">
        <v>113</v>
      </c>
      <c r="E33" s="16" t="s">
        <v>114</v>
      </c>
      <c r="F33" s="16" t="s">
        <v>115</v>
      </c>
      <c r="G33" s="17">
        <v>157</v>
      </c>
      <c r="H33" s="17">
        <v>150</v>
      </c>
      <c r="I33" s="17">
        <f t="shared" si="0"/>
        <v>307</v>
      </c>
      <c r="J33" s="18">
        <f t="shared" si="1"/>
        <v>63.95833333333333</v>
      </c>
      <c r="K33" s="17">
        <v>127</v>
      </c>
      <c r="L33" s="19"/>
    </row>
    <row r="34" spans="1:12" ht="21">
      <c r="A34" s="28" t="s">
        <v>246</v>
      </c>
      <c r="B34" s="16" t="s">
        <v>247</v>
      </c>
      <c r="C34" s="16" t="s">
        <v>248</v>
      </c>
      <c r="D34" s="16" t="s">
        <v>249</v>
      </c>
      <c r="E34" s="16" t="s">
        <v>250</v>
      </c>
      <c r="F34" s="16" t="s">
        <v>251</v>
      </c>
      <c r="G34" s="17">
        <v>148</v>
      </c>
      <c r="H34" s="17">
        <v>156.5</v>
      </c>
      <c r="I34" s="17">
        <f t="shared" si="0"/>
        <v>304.5</v>
      </c>
      <c r="J34" s="18">
        <f t="shared" si="1"/>
        <v>63.4375</v>
      </c>
      <c r="K34" s="17">
        <v>128</v>
      </c>
      <c r="L34" s="19"/>
    </row>
    <row r="35" spans="1:12" ht="21">
      <c r="A35" s="28" t="s">
        <v>225</v>
      </c>
      <c r="B35" s="16" t="s">
        <v>203</v>
      </c>
      <c r="C35" s="16" t="s">
        <v>204</v>
      </c>
      <c r="D35" s="16" t="s">
        <v>205</v>
      </c>
      <c r="E35" s="16" t="s">
        <v>206</v>
      </c>
      <c r="F35" s="16" t="s">
        <v>207</v>
      </c>
      <c r="G35" s="17">
        <v>150.5</v>
      </c>
      <c r="H35" s="17">
        <v>151.5</v>
      </c>
      <c r="I35" s="17">
        <f t="shared" si="0"/>
        <v>302</v>
      </c>
      <c r="J35" s="18">
        <f t="shared" si="1"/>
        <v>62.916666666666664</v>
      </c>
      <c r="K35" s="17">
        <v>127</v>
      </c>
      <c r="L35" s="19"/>
    </row>
    <row r="36" spans="1:12" ht="21">
      <c r="A36" s="28" t="s">
        <v>234</v>
      </c>
      <c r="B36" s="16" t="s">
        <v>235</v>
      </c>
      <c r="C36" s="16" t="s">
        <v>236</v>
      </c>
      <c r="D36" s="16" t="s">
        <v>237</v>
      </c>
      <c r="E36" s="16" t="s">
        <v>238</v>
      </c>
      <c r="F36" s="16" t="s">
        <v>239</v>
      </c>
      <c r="G36" s="17">
        <v>148.5</v>
      </c>
      <c r="H36" s="17">
        <v>143</v>
      </c>
      <c r="I36" s="17">
        <f t="shared" si="0"/>
        <v>291.5</v>
      </c>
      <c r="J36" s="18">
        <f t="shared" si="1"/>
        <v>60.729166666666664</v>
      </c>
      <c r="K36" s="17">
        <v>121</v>
      </c>
      <c r="L36" s="19"/>
    </row>
    <row r="37" spans="1:12" ht="21">
      <c r="A37" s="28" t="s">
        <v>240</v>
      </c>
      <c r="B37" s="16" t="s">
        <v>241</v>
      </c>
      <c r="C37" s="16" t="s">
        <v>242</v>
      </c>
      <c r="D37" s="16" t="s">
        <v>243</v>
      </c>
      <c r="E37" s="16" t="s">
        <v>244</v>
      </c>
      <c r="F37" s="16" t="s">
        <v>245</v>
      </c>
      <c r="G37" s="17">
        <v>145.5</v>
      </c>
      <c r="H37" s="17">
        <v>143</v>
      </c>
      <c r="I37" s="17">
        <f t="shared" si="0"/>
        <v>288.5</v>
      </c>
      <c r="J37" s="18">
        <f t="shared" si="1"/>
        <v>60.10416666666667</v>
      </c>
      <c r="K37" s="17">
        <v>122</v>
      </c>
      <c r="L37" s="19"/>
    </row>
    <row r="38" spans="1:12" ht="21">
      <c r="A38" s="28" t="s">
        <v>217</v>
      </c>
      <c r="B38" s="16" t="s">
        <v>41</v>
      </c>
      <c r="C38" s="16" t="s">
        <v>42</v>
      </c>
      <c r="D38" s="16" t="s">
        <v>43</v>
      </c>
      <c r="E38" s="16" t="s">
        <v>218</v>
      </c>
      <c r="F38" s="16" t="s">
        <v>45</v>
      </c>
      <c r="G38" s="17">
        <v>140</v>
      </c>
      <c r="H38" s="17">
        <v>134.5</v>
      </c>
      <c r="I38" s="17">
        <f t="shared" si="0"/>
        <v>274.5</v>
      </c>
      <c r="J38" s="18">
        <f t="shared" si="1"/>
        <v>57.1875</v>
      </c>
      <c r="K38" s="17">
        <v>118</v>
      </c>
      <c r="L38" s="19"/>
    </row>
    <row r="39" spans="1:12" ht="21">
      <c r="A39" s="28" t="s">
        <v>271</v>
      </c>
      <c r="B39" s="16" t="s">
        <v>82</v>
      </c>
      <c r="C39" s="16" t="s">
        <v>83</v>
      </c>
      <c r="D39" s="16" t="s">
        <v>84</v>
      </c>
      <c r="E39" s="16" t="s">
        <v>85</v>
      </c>
      <c r="F39" s="16"/>
      <c r="G39" s="17" t="s">
        <v>497</v>
      </c>
      <c r="H39" s="17"/>
      <c r="I39" s="17"/>
      <c r="J39" s="18"/>
      <c r="K39" s="17"/>
      <c r="L39" s="19"/>
    </row>
    <row r="40" spans="1:12" ht="21.75" thickBot="1">
      <c r="A40" s="29" t="s">
        <v>124</v>
      </c>
      <c r="B40" s="21" t="s">
        <v>314</v>
      </c>
      <c r="C40" s="21" t="s">
        <v>315</v>
      </c>
      <c r="D40" s="21" t="s">
        <v>316</v>
      </c>
      <c r="E40" s="21" t="s">
        <v>317</v>
      </c>
      <c r="F40" s="21" t="s">
        <v>318</v>
      </c>
      <c r="G40" s="17"/>
      <c r="H40" s="25"/>
      <c r="I40" s="17"/>
      <c r="J40" s="18"/>
      <c r="K40" s="25"/>
      <c r="L40" s="24"/>
    </row>
    <row r="41" spans="1:12" ht="21.75" thickBot="1">
      <c r="A41" s="29" t="s">
        <v>124</v>
      </c>
      <c r="B41" s="16" t="s">
        <v>167</v>
      </c>
      <c r="C41" s="16" t="s">
        <v>168</v>
      </c>
      <c r="D41" s="16" t="s">
        <v>169</v>
      </c>
      <c r="E41" s="16" t="s">
        <v>170</v>
      </c>
      <c r="F41" s="16" t="s">
        <v>171</v>
      </c>
      <c r="G41" s="17"/>
      <c r="H41" s="25"/>
      <c r="I41" s="17"/>
      <c r="J41" s="18"/>
      <c r="K41" s="25"/>
      <c r="L41" s="24"/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6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2" customWidth="1"/>
    <col min="2" max="2" width="9.28125" style="2" customWidth="1"/>
    <col min="3" max="3" width="27.00390625" style="2" customWidth="1"/>
    <col min="4" max="4" width="17.140625" style="2" customWidth="1"/>
    <col min="5" max="5" width="30.140625" style="2" customWidth="1"/>
    <col min="6" max="6" width="15.140625" style="2" customWidth="1"/>
    <col min="7" max="8" width="9.140625" style="3" customWidth="1"/>
    <col min="9" max="9" width="9.140625" style="4" customWidth="1"/>
    <col min="10" max="10" width="11.28125" style="3" bestFit="1" customWidth="1"/>
    <col min="11" max="16384" width="9.140625" style="2" customWidth="1"/>
  </cols>
  <sheetData>
    <row r="1" ht="21">
      <c r="A1" s="1" t="s">
        <v>20</v>
      </c>
    </row>
    <row r="2" spans="1:7" ht="21">
      <c r="A2" s="1"/>
      <c r="F2" s="2" t="s">
        <v>9</v>
      </c>
      <c r="G2" s="3" t="s">
        <v>6</v>
      </c>
    </row>
    <row r="3" spans="1:6" ht="21">
      <c r="A3" s="1" t="s">
        <v>0</v>
      </c>
      <c r="B3" s="1" t="s">
        <v>504</v>
      </c>
      <c r="F3" s="2" t="s">
        <v>506</v>
      </c>
    </row>
    <row r="4" spans="1:11" ht="21.75" thickBot="1">
      <c r="A4" s="7"/>
      <c r="B4" s="7"/>
      <c r="C4" s="7"/>
      <c r="D4" s="7"/>
      <c r="E4" s="7"/>
      <c r="F4" s="7"/>
      <c r="G4" s="8"/>
      <c r="H4" s="8"/>
      <c r="I4" s="9"/>
      <c r="J4" s="8"/>
      <c r="K4" s="7"/>
    </row>
    <row r="5" spans="1:11" ht="21">
      <c r="A5" s="10" t="s">
        <v>1</v>
      </c>
      <c r="B5" s="11" t="s">
        <v>13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11</v>
      </c>
      <c r="I5" s="13" t="s">
        <v>12</v>
      </c>
      <c r="J5" s="12" t="s">
        <v>7</v>
      </c>
      <c r="K5" s="11" t="s">
        <v>8</v>
      </c>
    </row>
    <row r="6" spans="1:11" ht="21">
      <c r="A6" s="40">
        <v>0.5208333333333334</v>
      </c>
      <c r="B6" s="16" t="s">
        <v>185</v>
      </c>
      <c r="C6" s="16" t="s">
        <v>186</v>
      </c>
      <c r="D6" s="16" t="s">
        <v>187</v>
      </c>
      <c r="E6" s="16" t="s">
        <v>188</v>
      </c>
      <c r="F6" s="16" t="s">
        <v>189</v>
      </c>
      <c r="G6" s="17">
        <v>160.5</v>
      </c>
      <c r="H6" s="17">
        <v>160.5</v>
      </c>
      <c r="I6" s="18">
        <v>66.87</v>
      </c>
      <c r="J6" s="17">
        <v>67</v>
      </c>
      <c r="K6" s="19" t="s">
        <v>505</v>
      </c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140625" style="2" customWidth="1"/>
    <col min="2" max="2" width="9.8515625" style="2" customWidth="1"/>
    <col min="3" max="3" width="23.421875" style="2" customWidth="1"/>
    <col min="4" max="4" width="14.28125" style="2" customWidth="1"/>
    <col min="5" max="5" width="27.28125" style="2" customWidth="1"/>
    <col min="6" max="6" width="17.28125" style="2" customWidth="1"/>
    <col min="7" max="8" width="9.140625" style="3" customWidth="1"/>
    <col min="9" max="9" width="9.140625" style="4" customWidth="1"/>
    <col min="10" max="10" width="11.28125" style="3" bestFit="1" customWidth="1"/>
    <col min="11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462</v>
      </c>
    </row>
    <row r="3" spans="1:2" ht="21">
      <c r="A3" s="1" t="s">
        <v>0</v>
      </c>
      <c r="B3" s="1" t="s">
        <v>21</v>
      </c>
    </row>
    <row r="4" spans="1:10" ht="21">
      <c r="A4" s="1"/>
      <c r="J4" s="6"/>
    </row>
    <row r="5" spans="1:11" ht="21.75" thickBot="1">
      <c r="A5" s="7"/>
      <c r="B5" s="7"/>
      <c r="C5" s="7"/>
      <c r="D5" s="7"/>
      <c r="E5" s="7"/>
      <c r="F5" s="7"/>
      <c r="G5" s="8"/>
      <c r="H5" s="8"/>
      <c r="I5" s="9">
        <v>180</v>
      </c>
      <c r="J5" s="8"/>
      <c r="K5" s="7"/>
    </row>
    <row r="6" spans="1:11" ht="21">
      <c r="A6" s="10" t="s">
        <v>1</v>
      </c>
      <c r="B6" s="11" t="s">
        <v>13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2" t="s">
        <v>11</v>
      </c>
      <c r="I6" s="13" t="s">
        <v>12</v>
      </c>
      <c r="J6" s="12" t="s">
        <v>7</v>
      </c>
      <c r="K6" s="11" t="s">
        <v>8</v>
      </c>
    </row>
    <row r="7" spans="1:11" ht="21">
      <c r="A7" s="39">
        <v>0.7263888888888889</v>
      </c>
      <c r="B7" s="21" t="s">
        <v>329</v>
      </c>
      <c r="C7" s="21" t="s">
        <v>154</v>
      </c>
      <c r="D7" s="21" t="s">
        <v>155</v>
      </c>
      <c r="E7" s="21" t="s">
        <v>330</v>
      </c>
      <c r="F7" s="21" t="s">
        <v>331</v>
      </c>
      <c r="G7" s="17">
        <v>129</v>
      </c>
      <c r="H7" s="17">
        <f aca="true" t="shared" si="0" ref="H7:H14">G7</f>
        <v>129</v>
      </c>
      <c r="I7" s="18">
        <f aca="true" t="shared" si="1" ref="I7:I14">H7/$I$5*100</f>
        <v>71.66666666666667</v>
      </c>
      <c r="J7" s="17">
        <v>67</v>
      </c>
      <c r="K7" s="19" t="s">
        <v>505</v>
      </c>
    </row>
    <row r="8" spans="1:11" ht="21">
      <c r="A8" s="39">
        <v>0.7034722222222222</v>
      </c>
      <c r="B8" s="21" t="s">
        <v>285</v>
      </c>
      <c r="C8" s="21" t="s">
        <v>286</v>
      </c>
      <c r="D8" s="21" t="s">
        <v>287</v>
      </c>
      <c r="E8" s="21" t="s">
        <v>288</v>
      </c>
      <c r="F8" s="21" t="s">
        <v>289</v>
      </c>
      <c r="G8" s="17">
        <v>125</v>
      </c>
      <c r="H8" s="17">
        <f t="shared" si="0"/>
        <v>125</v>
      </c>
      <c r="I8" s="18">
        <f t="shared" si="1"/>
        <v>69.44444444444444</v>
      </c>
      <c r="J8" s="17">
        <v>64.5</v>
      </c>
      <c r="K8" s="19" t="s">
        <v>507</v>
      </c>
    </row>
    <row r="9" spans="1:11" ht="21">
      <c r="A9" s="39">
        <v>0.7208333333333333</v>
      </c>
      <c r="B9" s="21" t="s">
        <v>324</v>
      </c>
      <c r="C9" s="21" t="s">
        <v>325</v>
      </c>
      <c r="D9" s="21" t="s">
        <v>326</v>
      </c>
      <c r="E9" s="21" t="s">
        <v>327</v>
      </c>
      <c r="F9" s="21" t="s">
        <v>328</v>
      </c>
      <c r="G9" s="17">
        <v>125</v>
      </c>
      <c r="H9" s="17">
        <f t="shared" si="0"/>
        <v>125</v>
      </c>
      <c r="I9" s="18">
        <f t="shared" si="1"/>
        <v>69.44444444444444</v>
      </c>
      <c r="J9" s="17">
        <v>60.5</v>
      </c>
      <c r="K9" s="19" t="s">
        <v>508</v>
      </c>
    </row>
    <row r="10" spans="1:11" ht="21">
      <c r="A10" s="39">
        <v>0.7381944444444444</v>
      </c>
      <c r="B10" s="21" t="s">
        <v>297</v>
      </c>
      <c r="C10" s="21" t="s">
        <v>298</v>
      </c>
      <c r="D10" s="21" t="s">
        <v>299</v>
      </c>
      <c r="E10" s="21" t="s">
        <v>300</v>
      </c>
      <c r="F10" s="21" t="s">
        <v>301</v>
      </c>
      <c r="G10" s="17">
        <v>122</v>
      </c>
      <c r="H10" s="17">
        <f t="shared" si="0"/>
        <v>122</v>
      </c>
      <c r="I10" s="18">
        <f t="shared" si="1"/>
        <v>67.77777777777779</v>
      </c>
      <c r="J10" s="17">
        <v>62</v>
      </c>
      <c r="K10" s="19" t="s">
        <v>509</v>
      </c>
    </row>
    <row r="11" spans="1:11" ht="21">
      <c r="A11" s="39">
        <v>0.7319444444444444</v>
      </c>
      <c r="B11" s="21" t="s">
        <v>332</v>
      </c>
      <c r="C11" s="21" t="s">
        <v>333</v>
      </c>
      <c r="D11" s="21" t="s">
        <v>334</v>
      </c>
      <c r="E11" s="21" t="s">
        <v>335</v>
      </c>
      <c r="F11" s="21">
        <v>45549</v>
      </c>
      <c r="G11" s="17">
        <v>121</v>
      </c>
      <c r="H11" s="17">
        <f t="shared" si="0"/>
        <v>121</v>
      </c>
      <c r="I11" s="18">
        <f t="shared" si="1"/>
        <v>67.22222222222223</v>
      </c>
      <c r="J11" s="17">
        <v>62</v>
      </c>
      <c r="K11" s="19" t="s">
        <v>510</v>
      </c>
    </row>
    <row r="12" spans="1:11" ht="21">
      <c r="A12" s="39">
        <v>0.7090277777777777</v>
      </c>
      <c r="B12" s="21" t="s">
        <v>319</v>
      </c>
      <c r="C12" s="21" t="s">
        <v>320</v>
      </c>
      <c r="D12" s="21" t="s">
        <v>321</v>
      </c>
      <c r="E12" s="21" t="s">
        <v>322</v>
      </c>
      <c r="F12" s="21" t="s">
        <v>323</v>
      </c>
      <c r="G12" s="17">
        <v>115.5</v>
      </c>
      <c r="H12" s="17">
        <f t="shared" si="0"/>
        <v>115.5</v>
      </c>
      <c r="I12" s="18">
        <f t="shared" si="1"/>
        <v>64.16666666666667</v>
      </c>
      <c r="J12" s="17">
        <v>61</v>
      </c>
      <c r="K12" s="19" t="s">
        <v>511</v>
      </c>
    </row>
    <row r="13" spans="1:11" ht="21">
      <c r="A13" s="39">
        <v>0.7145833333333332</v>
      </c>
      <c r="B13" s="21" t="s">
        <v>197</v>
      </c>
      <c r="C13" s="21" t="s">
        <v>198</v>
      </c>
      <c r="D13" s="21" t="s">
        <v>199</v>
      </c>
      <c r="E13" s="21" t="s">
        <v>200</v>
      </c>
      <c r="F13" s="21" t="s">
        <v>201</v>
      </c>
      <c r="G13" s="17">
        <v>108.5</v>
      </c>
      <c r="H13" s="17">
        <f t="shared" si="0"/>
        <v>108.5</v>
      </c>
      <c r="I13" s="18">
        <f t="shared" si="1"/>
        <v>60.27777777777777</v>
      </c>
      <c r="J13" s="17">
        <v>57</v>
      </c>
      <c r="K13" s="19"/>
    </row>
    <row r="14" spans="1:11" ht="21">
      <c r="A14" s="39">
        <v>0.6979166666666666</v>
      </c>
      <c r="B14" s="21" t="s">
        <v>280</v>
      </c>
      <c r="C14" s="21" t="s">
        <v>281</v>
      </c>
      <c r="D14" s="21" t="s">
        <v>282</v>
      </c>
      <c r="E14" s="21" t="s">
        <v>283</v>
      </c>
      <c r="F14" s="21" t="s">
        <v>282</v>
      </c>
      <c r="G14" s="17">
        <v>107.5</v>
      </c>
      <c r="H14" s="17">
        <f t="shared" si="0"/>
        <v>107.5</v>
      </c>
      <c r="I14" s="18">
        <f t="shared" si="1"/>
        <v>59.72222222222222</v>
      </c>
      <c r="J14" s="17">
        <v>58</v>
      </c>
      <c r="K14" s="19"/>
    </row>
    <row r="15" spans="1:11" ht="21">
      <c r="A15" s="22"/>
      <c r="B15" s="19"/>
      <c r="C15" s="19"/>
      <c r="D15" s="19"/>
      <c r="E15" s="19"/>
      <c r="F15" s="19"/>
      <c r="G15" s="17"/>
      <c r="H15" s="17"/>
      <c r="I15" s="18"/>
      <c r="J15" s="17"/>
      <c r="K15" s="19"/>
    </row>
    <row r="16" spans="1:11" ht="21.75" thickBot="1">
      <c r="A16" s="23"/>
      <c r="B16" s="24"/>
      <c r="C16" s="24"/>
      <c r="D16" s="24"/>
      <c r="E16" s="24"/>
      <c r="F16" s="24"/>
      <c r="G16" s="25"/>
      <c r="H16" s="25"/>
      <c r="I16" s="26"/>
      <c r="J16" s="25"/>
      <c r="K16" s="24"/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13.421875" style="2" customWidth="1"/>
    <col min="2" max="2" width="9.57421875" style="2" customWidth="1"/>
    <col min="3" max="3" width="28.8515625" style="2" customWidth="1"/>
    <col min="4" max="4" width="16.57421875" style="2" customWidth="1"/>
    <col min="5" max="5" width="28.00390625" style="2" customWidth="1"/>
    <col min="6" max="6" width="15.00390625" style="2" customWidth="1"/>
    <col min="7" max="8" width="9.140625" style="3" customWidth="1"/>
    <col min="9" max="9" width="9.140625" style="4" customWidth="1"/>
    <col min="10" max="10" width="11.28125" style="3" bestFit="1" customWidth="1"/>
    <col min="11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462</v>
      </c>
    </row>
    <row r="3" spans="1:2" ht="21">
      <c r="A3" s="1" t="s">
        <v>0</v>
      </c>
      <c r="B3" s="1" t="s">
        <v>22</v>
      </c>
    </row>
    <row r="4" spans="1:10" ht="21">
      <c r="A4" s="1"/>
      <c r="J4" s="6"/>
    </row>
    <row r="5" spans="1:5" ht="21">
      <c r="A5" s="1"/>
      <c r="C5" s="50"/>
      <c r="D5" s="49"/>
      <c r="E5" s="49"/>
    </row>
    <row r="6" spans="1:11" ht="21.75" thickBot="1">
      <c r="A6" s="7"/>
      <c r="B6" s="7"/>
      <c r="C6" s="7"/>
      <c r="D6" s="7"/>
      <c r="E6" s="7"/>
      <c r="F6" s="7"/>
      <c r="G6" s="8"/>
      <c r="H6" s="8"/>
      <c r="I6" s="9">
        <v>260</v>
      </c>
      <c r="J6" s="8"/>
      <c r="K6" s="7"/>
    </row>
    <row r="7" spans="1:11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11</v>
      </c>
      <c r="I7" s="13" t="s">
        <v>12</v>
      </c>
      <c r="J7" s="12" t="s">
        <v>7</v>
      </c>
      <c r="K7" s="11" t="s">
        <v>8</v>
      </c>
    </row>
    <row r="8" spans="1:11" ht="21">
      <c r="A8" s="15">
        <v>0.7916666666666666</v>
      </c>
      <c r="B8" s="21" t="s">
        <v>351</v>
      </c>
      <c r="C8" s="21" t="s">
        <v>352</v>
      </c>
      <c r="D8" s="21" t="s">
        <v>353</v>
      </c>
      <c r="E8" s="21" t="s">
        <v>354</v>
      </c>
      <c r="F8" s="21" t="s">
        <v>355</v>
      </c>
      <c r="G8" s="17">
        <v>175.5</v>
      </c>
      <c r="H8" s="17">
        <f aca="true" t="shared" si="0" ref="H8:H14">G8</f>
        <v>175.5</v>
      </c>
      <c r="I8" s="18">
        <f aca="true" t="shared" si="1" ref="I8:I14">H8/$I$6*100</f>
        <v>67.5</v>
      </c>
      <c r="J8" s="17">
        <v>91.5</v>
      </c>
      <c r="K8" s="19" t="s">
        <v>505</v>
      </c>
    </row>
    <row r="9" spans="1:11" ht="21">
      <c r="A9" s="15">
        <v>0.7979166666666666</v>
      </c>
      <c r="B9" s="21" t="s">
        <v>356</v>
      </c>
      <c r="C9" s="21" t="s">
        <v>357</v>
      </c>
      <c r="D9" s="21" t="s">
        <v>358</v>
      </c>
      <c r="E9" s="21" t="s">
        <v>359</v>
      </c>
      <c r="F9" s="21" t="s">
        <v>360</v>
      </c>
      <c r="G9" s="17">
        <v>175</v>
      </c>
      <c r="H9" s="17">
        <f t="shared" si="0"/>
        <v>175</v>
      </c>
      <c r="I9" s="18">
        <f t="shared" si="1"/>
        <v>67.3076923076923</v>
      </c>
      <c r="J9" s="17">
        <v>91.5</v>
      </c>
      <c r="K9" s="19" t="s">
        <v>507</v>
      </c>
    </row>
    <row r="10" spans="1:11" ht="21">
      <c r="A10" s="15">
        <v>0.7729166666666667</v>
      </c>
      <c r="B10" s="21" t="s">
        <v>346</v>
      </c>
      <c r="C10" s="21" t="s">
        <v>347</v>
      </c>
      <c r="D10" s="21" t="s">
        <v>348</v>
      </c>
      <c r="E10" s="21" t="s">
        <v>349</v>
      </c>
      <c r="F10" s="21" t="s">
        <v>350</v>
      </c>
      <c r="G10" s="17">
        <v>173.5</v>
      </c>
      <c r="H10" s="17">
        <f t="shared" si="0"/>
        <v>173.5</v>
      </c>
      <c r="I10" s="18">
        <f t="shared" si="1"/>
        <v>66.73076923076923</v>
      </c>
      <c r="J10" s="17">
        <v>91.5</v>
      </c>
      <c r="K10" s="19" t="s">
        <v>508</v>
      </c>
    </row>
    <row r="11" spans="1:11" ht="21">
      <c r="A11" s="15">
        <v>0.7854166666666668</v>
      </c>
      <c r="B11" s="21" t="s">
        <v>336</v>
      </c>
      <c r="C11" s="21" t="s">
        <v>337</v>
      </c>
      <c r="D11" s="21" t="s">
        <v>338</v>
      </c>
      <c r="E11" s="21" t="s">
        <v>339</v>
      </c>
      <c r="F11" s="21" t="s">
        <v>340</v>
      </c>
      <c r="G11" s="17">
        <v>173.5</v>
      </c>
      <c r="H11" s="17">
        <f t="shared" si="0"/>
        <v>173.5</v>
      </c>
      <c r="I11" s="18">
        <f t="shared" si="1"/>
        <v>66.73076923076923</v>
      </c>
      <c r="J11" s="17">
        <v>89.5</v>
      </c>
      <c r="K11" s="19" t="s">
        <v>509</v>
      </c>
    </row>
    <row r="12" spans="1:11" ht="21">
      <c r="A12" s="15">
        <v>0.7604166666666666</v>
      </c>
      <c r="B12" s="21" t="s">
        <v>329</v>
      </c>
      <c r="C12" s="21" t="s">
        <v>154</v>
      </c>
      <c r="D12" s="21" t="s">
        <v>155</v>
      </c>
      <c r="E12" s="21" t="s">
        <v>330</v>
      </c>
      <c r="F12" s="21"/>
      <c r="G12" s="17">
        <v>172.5</v>
      </c>
      <c r="H12" s="17">
        <f t="shared" si="0"/>
        <v>172.5</v>
      </c>
      <c r="I12" s="18">
        <f t="shared" si="1"/>
        <v>66.34615384615384</v>
      </c>
      <c r="J12" s="17">
        <v>91.5</v>
      </c>
      <c r="K12" s="19" t="s">
        <v>510</v>
      </c>
    </row>
    <row r="13" spans="1:11" ht="21">
      <c r="A13" s="15">
        <v>0.7666666666666666</v>
      </c>
      <c r="B13" s="21" t="s">
        <v>332</v>
      </c>
      <c r="C13" s="21" t="s">
        <v>333</v>
      </c>
      <c r="D13" s="21" t="s">
        <v>334</v>
      </c>
      <c r="E13" s="21" t="s">
        <v>335</v>
      </c>
      <c r="F13" s="21">
        <v>45549</v>
      </c>
      <c r="G13" s="17">
        <v>172</v>
      </c>
      <c r="H13" s="17">
        <f t="shared" si="0"/>
        <v>172</v>
      </c>
      <c r="I13" s="18">
        <f t="shared" si="1"/>
        <v>66.15384615384615</v>
      </c>
      <c r="J13" s="17">
        <v>88</v>
      </c>
      <c r="K13" s="19" t="s">
        <v>511</v>
      </c>
    </row>
    <row r="14" spans="1:11" ht="21">
      <c r="A14" s="15">
        <v>0.7791666666666667</v>
      </c>
      <c r="B14" s="21" t="s">
        <v>341</v>
      </c>
      <c r="C14" s="21" t="s">
        <v>342</v>
      </c>
      <c r="D14" s="21" t="s">
        <v>343</v>
      </c>
      <c r="E14" s="21" t="s">
        <v>344</v>
      </c>
      <c r="F14" s="21" t="s">
        <v>345</v>
      </c>
      <c r="G14" s="17">
        <v>172</v>
      </c>
      <c r="H14" s="17">
        <f t="shared" si="0"/>
        <v>172</v>
      </c>
      <c r="I14" s="18">
        <f t="shared" si="1"/>
        <v>66.15384615384615</v>
      </c>
      <c r="J14" s="17">
        <v>88</v>
      </c>
      <c r="K14" s="19" t="s">
        <v>511</v>
      </c>
    </row>
    <row r="15" spans="1:11" ht="21">
      <c r="A15" s="19"/>
      <c r="B15" s="19"/>
      <c r="C15" s="19"/>
      <c r="D15" s="19"/>
      <c r="E15" s="19"/>
      <c r="F15" s="19"/>
      <c r="G15" s="17"/>
      <c r="H15" s="17"/>
      <c r="I15" s="18"/>
      <c r="J15" s="17"/>
      <c r="K15" s="19"/>
    </row>
    <row r="16" spans="1:11" ht="21.75" thickBot="1">
      <c r="A16" s="23"/>
      <c r="B16" s="24"/>
      <c r="C16" s="24"/>
      <c r="D16" s="24"/>
      <c r="E16" s="24"/>
      <c r="F16" s="24"/>
      <c r="G16" s="25"/>
      <c r="H16" s="17"/>
      <c r="I16" s="26"/>
      <c r="J16" s="25"/>
      <c r="K16" s="24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0"/>
  <sheetViews>
    <sheetView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12.28125" style="2" customWidth="1"/>
    <col min="2" max="2" width="6.8515625" style="2" customWidth="1"/>
    <col min="3" max="3" width="26.421875" style="2" customWidth="1"/>
    <col min="4" max="4" width="16.140625" style="2" customWidth="1"/>
    <col min="5" max="5" width="29.28125" style="2" customWidth="1"/>
    <col min="6" max="6" width="16.57421875" style="2" customWidth="1"/>
    <col min="7" max="8" width="9.140625" style="3" customWidth="1"/>
    <col min="9" max="9" width="9.140625" style="4" customWidth="1"/>
    <col min="10" max="10" width="11.28125" style="3" bestFit="1" customWidth="1"/>
    <col min="11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490</v>
      </c>
    </row>
    <row r="3" spans="1:2" ht="21">
      <c r="A3" s="1" t="s">
        <v>0</v>
      </c>
      <c r="B3" s="1" t="s">
        <v>23</v>
      </c>
    </row>
    <row r="4" spans="1:10" ht="21">
      <c r="A4" s="1"/>
      <c r="J4" s="6"/>
    </row>
    <row r="5" spans="1:5" ht="21">
      <c r="A5" s="1"/>
      <c r="C5" s="50"/>
      <c r="D5" s="49"/>
      <c r="E5" s="49"/>
    </row>
    <row r="6" spans="1:11" ht="21.75" thickBot="1">
      <c r="A6" s="7"/>
      <c r="B6" s="7"/>
      <c r="C6" s="7"/>
      <c r="D6" s="7"/>
      <c r="E6" s="7"/>
      <c r="F6" s="7"/>
      <c r="G6" s="8"/>
      <c r="H6" s="8"/>
      <c r="I6" s="9">
        <v>240</v>
      </c>
      <c r="J6" s="8"/>
      <c r="K6" s="7"/>
    </row>
    <row r="7" spans="1:11" ht="21">
      <c r="A7" s="10" t="s">
        <v>1</v>
      </c>
      <c r="B7" s="11" t="s">
        <v>13</v>
      </c>
      <c r="C7" s="11" t="s">
        <v>2</v>
      </c>
      <c r="D7" s="11" t="s">
        <v>3</v>
      </c>
      <c r="E7" s="11" t="s">
        <v>4</v>
      </c>
      <c r="F7" s="11" t="s">
        <v>5</v>
      </c>
      <c r="G7" s="12" t="s">
        <v>6</v>
      </c>
      <c r="H7" s="12" t="s">
        <v>11</v>
      </c>
      <c r="I7" s="13" t="s">
        <v>12</v>
      </c>
      <c r="J7" s="12" t="s">
        <v>7</v>
      </c>
      <c r="K7" s="11" t="s">
        <v>8</v>
      </c>
    </row>
    <row r="8" spans="1:13" ht="21">
      <c r="A8" s="15">
        <v>0.4583333333333333</v>
      </c>
      <c r="B8" s="21" t="s">
        <v>130</v>
      </c>
      <c r="C8" s="21" t="s">
        <v>131</v>
      </c>
      <c r="D8" s="21" t="s">
        <v>132</v>
      </c>
      <c r="E8" s="21" t="s">
        <v>133</v>
      </c>
      <c r="F8" s="21" t="s">
        <v>134</v>
      </c>
      <c r="G8" s="17"/>
      <c r="H8" s="17">
        <f aca="true" t="shared" si="0" ref="H8:H18">G8</f>
        <v>0</v>
      </c>
      <c r="I8" s="18">
        <f>H8/$I$6*100</f>
        <v>0</v>
      </c>
      <c r="J8" s="17"/>
      <c r="K8" s="19"/>
      <c r="M8" s="2" t="s">
        <v>516</v>
      </c>
    </row>
    <row r="9" spans="1:13" ht="21">
      <c r="A9" s="15">
        <v>0.46388888888888885</v>
      </c>
      <c r="B9" s="21" t="s">
        <v>361</v>
      </c>
      <c r="C9" s="21" t="s">
        <v>362</v>
      </c>
      <c r="D9" s="21" t="s">
        <v>363</v>
      </c>
      <c r="E9" s="21" t="s">
        <v>364</v>
      </c>
      <c r="F9" s="21" t="s">
        <v>365</v>
      </c>
      <c r="G9" s="17"/>
      <c r="H9" s="17">
        <f t="shared" si="0"/>
        <v>0</v>
      </c>
      <c r="I9" s="18">
        <f aca="true" t="shared" si="1" ref="I9:I18">H9/$I$6*100</f>
        <v>0</v>
      </c>
      <c r="J9" s="17"/>
      <c r="K9" s="19"/>
      <c r="M9" s="2" t="s">
        <v>516</v>
      </c>
    </row>
    <row r="10" spans="1:13" ht="21">
      <c r="A10" s="15">
        <v>0.4694444444444445</v>
      </c>
      <c r="B10" s="21" t="s">
        <v>366</v>
      </c>
      <c r="C10" s="21" t="s">
        <v>367</v>
      </c>
      <c r="D10" s="21" t="s">
        <v>368</v>
      </c>
      <c r="E10" s="21" t="s">
        <v>369</v>
      </c>
      <c r="F10" s="21" t="s">
        <v>370</v>
      </c>
      <c r="G10" s="17"/>
      <c r="H10" s="17">
        <f t="shared" si="0"/>
        <v>0</v>
      </c>
      <c r="I10" s="18">
        <f t="shared" si="1"/>
        <v>0</v>
      </c>
      <c r="J10" s="17"/>
      <c r="K10" s="19"/>
      <c r="M10" s="2" t="s">
        <v>516</v>
      </c>
    </row>
    <row r="11" spans="1:13" ht="21">
      <c r="A11" s="15">
        <v>0.47500000000000003</v>
      </c>
      <c r="B11" s="21" t="s">
        <v>371</v>
      </c>
      <c r="C11" s="21" t="s">
        <v>372</v>
      </c>
      <c r="D11" s="21" t="s">
        <v>373</v>
      </c>
      <c r="E11" s="21" t="s">
        <v>374</v>
      </c>
      <c r="F11" s="21" t="s">
        <v>375</v>
      </c>
      <c r="G11" s="17"/>
      <c r="H11" s="17">
        <f t="shared" si="0"/>
        <v>0</v>
      </c>
      <c r="I11" s="18">
        <f t="shared" si="1"/>
        <v>0</v>
      </c>
      <c r="J11" s="17"/>
      <c r="K11" s="19"/>
      <c r="M11" s="2" t="s">
        <v>516</v>
      </c>
    </row>
    <row r="12" spans="1:13" ht="21">
      <c r="A12" s="15">
        <v>0.48055555555555557</v>
      </c>
      <c r="B12" s="21" t="s">
        <v>157</v>
      </c>
      <c r="C12" s="21" t="s">
        <v>158</v>
      </c>
      <c r="D12" s="21" t="s">
        <v>159</v>
      </c>
      <c r="E12" s="21" t="s">
        <v>160</v>
      </c>
      <c r="F12" s="21" t="s">
        <v>161</v>
      </c>
      <c r="G12" s="17"/>
      <c r="H12" s="17">
        <f t="shared" si="0"/>
        <v>0</v>
      </c>
      <c r="I12" s="18">
        <f t="shared" si="1"/>
        <v>0</v>
      </c>
      <c r="J12" s="17"/>
      <c r="K12" s="19"/>
      <c r="M12" s="2" t="s">
        <v>516</v>
      </c>
    </row>
    <row r="13" spans="1:13" ht="21">
      <c r="A13" s="15">
        <v>0.4861111111111111</v>
      </c>
      <c r="B13" s="21" t="s">
        <v>319</v>
      </c>
      <c r="C13" s="16" t="s">
        <v>320</v>
      </c>
      <c r="D13" s="21" t="s">
        <v>321</v>
      </c>
      <c r="E13" s="21" t="s">
        <v>322</v>
      </c>
      <c r="F13" s="21" t="s">
        <v>323</v>
      </c>
      <c r="G13" s="17"/>
      <c r="H13" s="17">
        <f t="shared" si="0"/>
        <v>0</v>
      </c>
      <c r="I13" s="18">
        <f t="shared" si="1"/>
        <v>0</v>
      </c>
      <c r="J13" s="17"/>
      <c r="K13" s="19"/>
      <c r="M13" s="2" t="s">
        <v>516</v>
      </c>
    </row>
    <row r="14" spans="1:11" ht="21">
      <c r="A14" s="21" t="s">
        <v>87</v>
      </c>
      <c r="B14" s="21"/>
      <c r="C14" s="21"/>
      <c r="D14" s="21"/>
      <c r="E14" s="21"/>
      <c r="F14" s="21"/>
      <c r="G14" s="17"/>
      <c r="H14" s="17">
        <f t="shared" si="0"/>
        <v>0</v>
      </c>
      <c r="I14" s="18">
        <f t="shared" si="1"/>
        <v>0</v>
      </c>
      <c r="J14" s="17"/>
      <c r="K14" s="19"/>
    </row>
    <row r="15" spans="1:11" ht="21">
      <c r="A15" s="15">
        <v>0.4986111111111111</v>
      </c>
      <c r="B15" s="16"/>
      <c r="C15" s="16"/>
      <c r="D15" s="16"/>
      <c r="E15" s="16"/>
      <c r="F15" s="16"/>
      <c r="G15" s="17"/>
      <c r="H15" s="17">
        <f t="shared" si="0"/>
        <v>0</v>
      </c>
      <c r="I15" s="18">
        <f t="shared" si="1"/>
        <v>0</v>
      </c>
      <c r="J15" s="17"/>
      <c r="K15" s="19"/>
    </row>
    <row r="16" spans="1:13" ht="21">
      <c r="A16" s="15">
        <v>0.5041666666666667</v>
      </c>
      <c r="B16" s="21" t="s">
        <v>324</v>
      </c>
      <c r="C16" s="21" t="s">
        <v>325</v>
      </c>
      <c r="D16" s="21" t="s">
        <v>326</v>
      </c>
      <c r="E16" s="21" t="s">
        <v>327</v>
      </c>
      <c r="F16" s="21" t="s">
        <v>328</v>
      </c>
      <c r="G16" s="17"/>
      <c r="H16" s="17">
        <f t="shared" si="0"/>
        <v>0</v>
      </c>
      <c r="I16" s="18">
        <f t="shared" si="1"/>
        <v>0</v>
      </c>
      <c r="J16" s="17"/>
      <c r="K16" s="19"/>
      <c r="M16" s="2" t="s">
        <v>516</v>
      </c>
    </row>
    <row r="17" spans="1:13" ht="21">
      <c r="A17" s="15">
        <v>0.5097222222222222</v>
      </c>
      <c r="B17" s="21" t="s">
        <v>179</v>
      </c>
      <c r="C17" s="21" t="s">
        <v>180</v>
      </c>
      <c r="D17" s="21" t="s">
        <v>181</v>
      </c>
      <c r="E17" s="21" t="s">
        <v>182</v>
      </c>
      <c r="F17" s="21" t="s">
        <v>183</v>
      </c>
      <c r="G17" s="17"/>
      <c r="H17" s="17">
        <f t="shared" si="0"/>
        <v>0</v>
      </c>
      <c r="I17" s="18">
        <f t="shared" si="1"/>
        <v>0</v>
      </c>
      <c r="J17" s="17"/>
      <c r="K17" s="19"/>
      <c r="M17" s="2" t="s">
        <v>516</v>
      </c>
    </row>
    <row r="18" spans="1:11" ht="21">
      <c r="A18" s="15" t="s">
        <v>124</v>
      </c>
      <c r="B18" s="21" t="s">
        <v>163</v>
      </c>
      <c r="C18" s="21" t="s">
        <v>164</v>
      </c>
      <c r="D18" s="21" t="s">
        <v>165</v>
      </c>
      <c r="E18" s="21" t="s">
        <v>166</v>
      </c>
      <c r="F18" s="21">
        <v>53582</v>
      </c>
      <c r="G18" s="17"/>
      <c r="H18" s="17">
        <f t="shared" si="0"/>
        <v>0</v>
      </c>
      <c r="I18" s="18">
        <f t="shared" si="1"/>
        <v>0</v>
      </c>
      <c r="J18" s="17"/>
      <c r="K18" s="19"/>
    </row>
    <row r="19" spans="1:11" ht="21">
      <c r="A19" s="19" t="s">
        <v>124</v>
      </c>
      <c r="B19" s="21" t="s">
        <v>376</v>
      </c>
      <c r="C19" s="21" t="s">
        <v>377</v>
      </c>
      <c r="D19" s="21" t="s">
        <v>378</v>
      </c>
      <c r="E19" s="21" t="s">
        <v>379</v>
      </c>
      <c r="F19" s="21" t="s">
        <v>380</v>
      </c>
      <c r="G19" s="17"/>
      <c r="H19" s="17"/>
      <c r="I19" s="18"/>
      <c r="J19" s="17"/>
      <c r="K19" s="19"/>
    </row>
    <row r="20" spans="1:11" ht="21.75" thickBot="1">
      <c r="A20" s="23"/>
      <c r="B20" s="24"/>
      <c r="C20" s="24"/>
      <c r="D20" s="24"/>
      <c r="E20" s="24"/>
      <c r="F20" s="24"/>
      <c r="G20" s="25"/>
      <c r="H20" s="17"/>
      <c r="I20" s="26"/>
      <c r="J20" s="25"/>
      <c r="K20" s="24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47"/>
  <sheetViews>
    <sheetView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14.57421875" style="2" customWidth="1"/>
    <col min="2" max="2" width="8.8515625" style="2" customWidth="1"/>
    <col min="3" max="3" width="29.57421875" style="2" customWidth="1"/>
    <col min="4" max="4" width="16.00390625" style="2" customWidth="1"/>
    <col min="5" max="5" width="37.421875" style="2" customWidth="1"/>
    <col min="6" max="6" width="16.140625" style="2" customWidth="1"/>
    <col min="7" max="9" width="9.140625" style="3" customWidth="1"/>
    <col min="10" max="10" width="8.28125" style="4" customWidth="1"/>
    <col min="11" max="11" width="11.28125" style="3" bestFit="1" customWidth="1"/>
    <col min="12" max="16384" width="9.140625" style="2" customWidth="1"/>
  </cols>
  <sheetData>
    <row r="1" ht="21">
      <c r="A1" s="1" t="s">
        <v>15</v>
      </c>
    </row>
    <row r="2" spans="1:8" ht="21">
      <c r="A2" s="1"/>
      <c r="F2" s="2" t="s">
        <v>9</v>
      </c>
      <c r="G2" s="3" t="s">
        <v>6</v>
      </c>
      <c r="H2" s="5" t="s">
        <v>492</v>
      </c>
    </row>
    <row r="3" spans="1:8" ht="21">
      <c r="A3" s="1" t="s">
        <v>0</v>
      </c>
      <c r="B3" s="1" t="s">
        <v>24</v>
      </c>
      <c r="F3" s="2" t="s">
        <v>9</v>
      </c>
      <c r="G3" s="3" t="s">
        <v>10</v>
      </c>
      <c r="H3" s="5" t="s">
        <v>493</v>
      </c>
    </row>
    <row r="4" spans="1:11" ht="21">
      <c r="A4" s="1"/>
      <c r="J4" s="4">
        <v>620</v>
      </c>
      <c r="K4" s="6"/>
    </row>
    <row r="5" spans="1:3" ht="21.75" thickBot="1">
      <c r="A5" s="1"/>
      <c r="C5" s="1"/>
    </row>
    <row r="6" spans="1:12" ht="21">
      <c r="A6" s="10" t="s">
        <v>1</v>
      </c>
      <c r="B6" s="11" t="s">
        <v>13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2" t="s">
        <v>10</v>
      </c>
      <c r="I6" s="12" t="s">
        <v>11</v>
      </c>
      <c r="J6" s="13" t="s">
        <v>12</v>
      </c>
      <c r="K6" s="12" t="s">
        <v>7</v>
      </c>
      <c r="L6" s="11" t="s">
        <v>8</v>
      </c>
    </row>
    <row r="7" spans="1:12" ht="21">
      <c r="A7" s="15">
        <v>0.4083333333333334</v>
      </c>
      <c r="B7" s="21" t="s">
        <v>405</v>
      </c>
      <c r="C7" s="21" t="s">
        <v>174</v>
      </c>
      <c r="D7" s="21" t="s">
        <v>175</v>
      </c>
      <c r="E7" s="21" t="s">
        <v>406</v>
      </c>
      <c r="F7" s="21" t="s">
        <v>407</v>
      </c>
      <c r="G7" s="17">
        <v>224</v>
      </c>
      <c r="H7" s="17">
        <v>225</v>
      </c>
      <c r="I7" s="17">
        <f aca="true" t="shared" si="0" ref="I7:I39">G7+H7</f>
        <v>449</v>
      </c>
      <c r="J7" s="18">
        <f aca="true" t="shared" si="1" ref="J7:J39">I7/$J$4*100</f>
        <v>72.41935483870968</v>
      </c>
      <c r="K7" s="17">
        <v>119</v>
      </c>
      <c r="L7" s="19" t="s">
        <v>505</v>
      </c>
    </row>
    <row r="8" spans="1:12" ht="21">
      <c r="A8" s="30">
        <v>0.5222222222222223</v>
      </c>
      <c r="B8" s="16" t="s">
        <v>324</v>
      </c>
      <c r="C8" s="16" t="s">
        <v>325</v>
      </c>
      <c r="D8" s="16" t="s">
        <v>326</v>
      </c>
      <c r="E8" s="16" t="s">
        <v>428</v>
      </c>
      <c r="F8" s="16" t="s">
        <v>328</v>
      </c>
      <c r="G8" s="17">
        <v>226.5</v>
      </c>
      <c r="H8" s="17">
        <v>222</v>
      </c>
      <c r="I8" s="17">
        <f t="shared" si="0"/>
        <v>448.5</v>
      </c>
      <c r="J8" s="18">
        <f t="shared" si="1"/>
        <v>72.33870967741936</v>
      </c>
      <c r="K8" s="17">
        <v>120</v>
      </c>
      <c r="L8" s="19" t="s">
        <v>507</v>
      </c>
    </row>
    <row r="9" spans="1:12" ht="21">
      <c r="A9" s="15">
        <v>0.4375</v>
      </c>
      <c r="B9" s="21" t="s">
        <v>411</v>
      </c>
      <c r="C9" s="21" t="s">
        <v>412</v>
      </c>
      <c r="D9" s="21" t="s">
        <v>413</v>
      </c>
      <c r="E9" s="21" t="s">
        <v>414</v>
      </c>
      <c r="F9" s="21" t="s">
        <v>415</v>
      </c>
      <c r="G9" s="17">
        <v>222.5</v>
      </c>
      <c r="H9" s="17">
        <v>214.5</v>
      </c>
      <c r="I9" s="17">
        <f t="shared" si="0"/>
        <v>437</v>
      </c>
      <c r="J9" s="18">
        <f t="shared" si="1"/>
        <v>70.48387096774194</v>
      </c>
      <c r="K9" s="17">
        <v>115</v>
      </c>
      <c r="L9" s="19" t="s">
        <v>508</v>
      </c>
    </row>
    <row r="10" spans="1:12" ht="21">
      <c r="A10" s="15">
        <v>0.40277777777777773</v>
      </c>
      <c r="B10" s="21" t="s">
        <v>400</v>
      </c>
      <c r="C10" s="21" t="s">
        <v>401</v>
      </c>
      <c r="D10" s="21" t="s">
        <v>402</v>
      </c>
      <c r="E10" s="21" t="s">
        <v>403</v>
      </c>
      <c r="F10" s="21" t="s">
        <v>404</v>
      </c>
      <c r="G10" s="17">
        <v>216</v>
      </c>
      <c r="H10" s="17">
        <v>220</v>
      </c>
      <c r="I10" s="17">
        <f t="shared" si="0"/>
        <v>436</v>
      </c>
      <c r="J10" s="18">
        <f t="shared" si="1"/>
        <v>70.3225806451613</v>
      </c>
      <c r="K10" s="17">
        <v>113</v>
      </c>
      <c r="L10" s="19" t="s">
        <v>509</v>
      </c>
    </row>
    <row r="11" spans="1:12" ht="21">
      <c r="A11" s="15">
        <v>0.4708333333333334</v>
      </c>
      <c r="B11" s="21" t="s">
        <v>173</v>
      </c>
      <c r="C11" s="21" t="s">
        <v>174</v>
      </c>
      <c r="D11" s="21" t="s">
        <v>175</v>
      </c>
      <c r="E11" s="21" t="s">
        <v>176</v>
      </c>
      <c r="F11" s="21" t="s">
        <v>177</v>
      </c>
      <c r="G11" s="17">
        <v>207</v>
      </c>
      <c r="H11" s="17">
        <v>220.5</v>
      </c>
      <c r="I11" s="17">
        <f t="shared" si="0"/>
        <v>427.5</v>
      </c>
      <c r="J11" s="18">
        <f t="shared" si="1"/>
        <v>68.95161290322581</v>
      </c>
      <c r="K11" s="17">
        <v>112</v>
      </c>
      <c r="L11" s="19" t="s">
        <v>510</v>
      </c>
    </row>
    <row r="12" spans="1:12" ht="21">
      <c r="A12" s="15">
        <v>0.3236111111111111</v>
      </c>
      <c r="B12" s="21" t="s">
        <v>285</v>
      </c>
      <c r="C12" s="21" t="s">
        <v>286</v>
      </c>
      <c r="D12" s="21" t="s">
        <v>287</v>
      </c>
      <c r="E12" s="21" t="s">
        <v>288</v>
      </c>
      <c r="F12" s="21" t="s">
        <v>289</v>
      </c>
      <c r="G12" s="17">
        <v>209.5</v>
      </c>
      <c r="H12" s="17">
        <v>217.5</v>
      </c>
      <c r="I12" s="17">
        <f t="shared" si="0"/>
        <v>427</v>
      </c>
      <c r="J12" s="18">
        <f t="shared" si="1"/>
        <v>68.87096774193549</v>
      </c>
      <c r="K12" s="17">
        <v>112</v>
      </c>
      <c r="L12" s="19" t="s">
        <v>511</v>
      </c>
    </row>
    <row r="13" spans="1:12" ht="21">
      <c r="A13" s="15">
        <v>0.36944444444444446</v>
      </c>
      <c r="B13" s="21" t="s">
        <v>385</v>
      </c>
      <c r="C13" s="21" t="s">
        <v>386</v>
      </c>
      <c r="D13" s="21" t="s">
        <v>387</v>
      </c>
      <c r="E13" s="21" t="s">
        <v>388</v>
      </c>
      <c r="F13" s="21" t="s">
        <v>389</v>
      </c>
      <c r="G13" s="17">
        <v>214</v>
      </c>
      <c r="H13" s="17">
        <v>211.5</v>
      </c>
      <c r="I13" s="17">
        <f t="shared" si="0"/>
        <v>425.5</v>
      </c>
      <c r="J13" s="18">
        <f t="shared" si="1"/>
        <v>68.62903225806451</v>
      </c>
      <c r="K13" s="17">
        <v>110</v>
      </c>
      <c r="L13" s="19"/>
    </row>
    <row r="14" spans="1:12" ht="21">
      <c r="A14" s="15">
        <v>0.4138888888888889</v>
      </c>
      <c r="B14" s="21" t="s">
        <v>408</v>
      </c>
      <c r="C14" s="21" t="s">
        <v>204</v>
      </c>
      <c r="D14" s="21" t="s">
        <v>205</v>
      </c>
      <c r="E14" s="21" t="s">
        <v>409</v>
      </c>
      <c r="F14" s="21" t="s">
        <v>410</v>
      </c>
      <c r="G14" s="17">
        <v>205.5</v>
      </c>
      <c r="H14" s="17">
        <v>218</v>
      </c>
      <c r="I14" s="17">
        <f t="shared" si="0"/>
        <v>423.5</v>
      </c>
      <c r="J14" s="18">
        <f t="shared" si="1"/>
        <v>68.30645161290323</v>
      </c>
      <c r="K14" s="17">
        <v>112</v>
      </c>
      <c r="L14" s="19"/>
    </row>
    <row r="15" spans="1:12" ht="21">
      <c r="A15" s="15">
        <v>0.3347222222222222</v>
      </c>
      <c r="B15" s="21" t="s">
        <v>336</v>
      </c>
      <c r="C15" s="21" t="s">
        <v>337</v>
      </c>
      <c r="D15" s="21" t="s">
        <v>338</v>
      </c>
      <c r="E15" s="21" t="s">
        <v>339</v>
      </c>
      <c r="F15" s="21" t="s">
        <v>340</v>
      </c>
      <c r="G15" s="17">
        <v>216.5</v>
      </c>
      <c r="H15" s="17">
        <v>205.5</v>
      </c>
      <c r="I15" s="17">
        <f t="shared" si="0"/>
        <v>422</v>
      </c>
      <c r="J15" s="18">
        <f t="shared" si="1"/>
        <v>68.06451612903226</v>
      </c>
      <c r="K15" s="17">
        <v>111</v>
      </c>
      <c r="L15" s="19"/>
    </row>
    <row r="16" spans="1:12" ht="21">
      <c r="A16" s="15">
        <v>0.3861111111111111</v>
      </c>
      <c r="B16" s="21" t="s">
        <v>273</v>
      </c>
      <c r="C16" s="21" t="s">
        <v>274</v>
      </c>
      <c r="D16" s="21" t="s">
        <v>275</v>
      </c>
      <c r="E16" s="21" t="s">
        <v>276</v>
      </c>
      <c r="F16" s="21" t="s">
        <v>275</v>
      </c>
      <c r="G16" s="17">
        <v>212.5</v>
      </c>
      <c r="H16" s="17">
        <v>207</v>
      </c>
      <c r="I16" s="17">
        <f t="shared" si="0"/>
        <v>419.5</v>
      </c>
      <c r="J16" s="18">
        <f t="shared" si="1"/>
        <v>67.66129032258064</v>
      </c>
      <c r="K16" s="17">
        <v>107</v>
      </c>
      <c r="L16" s="19"/>
    </row>
    <row r="17" spans="1:12" ht="21">
      <c r="A17" s="30">
        <v>0.5</v>
      </c>
      <c r="B17" s="16" t="s">
        <v>371</v>
      </c>
      <c r="C17" s="16" t="s">
        <v>372</v>
      </c>
      <c r="D17" s="16" t="s">
        <v>373</v>
      </c>
      <c r="E17" s="16" t="s">
        <v>374</v>
      </c>
      <c r="F17" s="16" t="s">
        <v>375</v>
      </c>
      <c r="G17" s="17">
        <v>203</v>
      </c>
      <c r="H17" s="17">
        <v>213.5</v>
      </c>
      <c r="I17" s="17">
        <f t="shared" si="0"/>
        <v>416.5</v>
      </c>
      <c r="J17" s="18">
        <f t="shared" si="1"/>
        <v>67.1774193548387</v>
      </c>
      <c r="K17" s="17">
        <v>111</v>
      </c>
      <c r="L17" s="19"/>
    </row>
    <row r="18" spans="1:12" ht="21">
      <c r="A18" s="30">
        <v>0.49444444444444446</v>
      </c>
      <c r="B18" s="16" t="s">
        <v>366</v>
      </c>
      <c r="C18" s="16" t="s">
        <v>367</v>
      </c>
      <c r="D18" s="16" t="s">
        <v>368</v>
      </c>
      <c r="E18" s="16" t="s">
        <v>369</v>
      </c>
      <c r="F18" s="16" t="s">
        <v>370</v>
      </c>
      <c r="G18" s="17">
        <v>206</v>
      </c>
      <c r="H18" s="17">
        <v>209</v>
      </c>
      <c r="I18" s="17">
        <f t="shared" si="0"/>
        <v>415</v>
      </c>
      <c r="J18" s="18">
        <f t="shared" si="1"/>
        <v>66.93548387096774</v>
      </c>
      <c r="K18" s="17">
        <v>109</v>
      </c>
      <c r="L18" s="19"/>
    </row>
    <row r="19" spans="1:12" ht="21">
      <c r="A19" s="15">
        <v>0.44305555555555554</v>
      </c>
      <c r="B19" s="21" t="s">
        <v>416</v>
      </c>
      <c r="C19" s="21" t="s">
        <v>417</v>
      </c>
      <c r="D19" s="21" t="s">
        <v>418</v>
      </c>
      <c r="E19" s="21" t="s">
        <v>419</v>
      </c>
      <c r="F19" s="21" t="s">
        <v>420</v>
      </c>
      <c r="G19" s="17">
        <v>203</v>
      </c>
      <c r="H19" s="17">
        <v>211.5</v>
      </c>
      <c r="I19" s="17">
        <f t="shared" si="0"/>
        <v>414.5</v>
      </c>
      <c r="J19" s="18">
        <f t="shared" si="1"/>
        <v>66.85483870967742</v>
      </c>
      <c r="K19" s="17">
        <v>110</v>
      </c>
      <c r="L19" s="19"/>
    </row>
    <row r="20" spans="1:12" ht="21">
      <c r="A20" s="30">
        <v>0.48333333333333334</v>
      </c>
      <c r="B20" s="16" t="s">
        <v>130</v>
      </c>
      <c r="C20" s="16" t="s">
        <v>131</v>
      </c>
      <c r="D20" s="16" t="s">
        <v>132</v>
      </c>
      <c r="E20" s="16" t="s">
        <v>133</v>
      </c>
      <c r="F20" s="16" t="s">
        <v>134</v>
      </c>
      <c r="G20" s="17">
        <v>210.5</v>
      </c>
      <c r="H20" s="17">
        <v>201.5</v>
      </c>
      <c r="I20" s="17">
        <f t="shared" si="0"/>
        <v>412</v>
      </c>
      <c r="J20" s="18">
        <f t="shared" si="1"/>
        <v>66.45161290322581</v>
      </c>
      <c r="K20" s="17">
        <v>107</v>
      </c>
      <c r="L20" s="19"/>
    </row>
    <row r="21" spans="1:12" ht="21">
      <c r="A21" s="15">
        <v>0.46527777777777773</v>
      </c>
      <c r="B21" s="21" t="s">
        <v>425</v>
      </c>
      <c r="C21" s="21" t="s">
        <v>417</v>
      </c>
      <c r="D21" s="21" t="s">
        <v>418</v>
      </c>
      <c r="E21" s="21" t="s">
        <v>426</v>
      </c>
      <c r="F21" s="21" t="s">
        <v>427</v>
      </c>
      <c r="G21" s="17">
        <v>207</v>
      </c>
      <c r="H21" s="17">
        <v>204</v>
      </c>
      <c r="I21" s="17">
        <f t="shared" si="0"/>
        <v>411</v>
      </c>
      <c r="J21" s="18">
        <f t="shared" si="1"/>
        <v>66.29032258064517</v>
      </c>
      <c r="K21" s="17">
        <v>105</v>
      </c>
      <c r="L21" s="19"/>
    </row>
    <row r="22" spans="1:12" ht="21">
      <c r="A22" s="15">
        <v>0.31805555555555554</v>
      </c>
      <c r="B22" s="21" t="s">
        <v>280</v>
      </c>
      <c r="C22" s="21" t="s">
        <v>281</v>
      </c>
      <c r="D22" s="21" t="s">
        <v>282</v>
      </c>
      <c r="E22" s="21" t="s">
        <v>283</v>
      </c>
      <c r="F22" s="21" t="s">
        <v>282</v>
      </c>
      <c r="G22" s="17">
        <v>206</v>
      </c>
      <c r="H22" s="17">
        <v>204</v>
      </c>
      <c r="I22" s="17">
        <f t="shared" si="0"/>
        <v>410</v>
      </c>
      <c r="J22" s="18">
        <f t="shared" si="1"/>
        <v>66.12903225806451</v>
      </c>
      <c r="K22" s="17">
        <v>106</v>
      </c>
      <c r="L22" s="19"/>
    </row>
    <row r="23" spans="1:12" ht="21">
      <c r="A23" s="15">
        <v>0.32916666666666666</v>
      </c>
      <c r="B23" s="21" t="s">
        <v>356</v>
      </c>
      <c r="C23" s="21" t="s">
        <v>357</v>
      </c>
      <c r="D23" s="21" t="s">
        <v>358</v>
      </c>
      <c r="E23" s="21" t="s">
        <v>359</v>
      </c>
      <c r="F23" s="21" t="s">
        <v>360</v>
      </c>
      <c r="G23" s="17">
        <v>205.5</v>
      </c>
      <c r="H23" s="17">
        <v>202</v>
      </c>
      <c r="I23" s="17">
        <f t="shared" si="0"/>
        <v>407.5</v>
      </c>
      <c r="J23" s="18">
        <f t="shared" si="1"/>
        <v>65.7258064516129</v>
      </c>
      <c r="K23" s="17">
        <v>105</v>
      </c>
      <c r="L23" s="19"/>
    </row>
    <row r="24" spans="1:12" ht="21">
      <c r="A24" s="15">
        <v>0.3972222222222222</v>
      </c>
      <c r="B24" s="21" t="s">
        <v>148</v>
      </c>
      <c r="C24" s="21" t="s">
        <v>149</v>
      </c>
      <c r="D24" s="21" t="s">
        <v>150</v>
      </c>
      <c r="E24" s="21" t="s">
        <v>151</v>
      </c>
      <c r="F24" s="21" t="s">
        <v>152</v>
      </c>
      <c r="G24" s="17">
        <v>208.5</v>
      </c>
      <c r="H24" s="17">
        <v>198</v>
      </c>
      <c r="I24" s="17">
        <f t="shared" si="0"/>
        <v>406.5</v>
      </c>
      <c r="J24" s="18">
        <f t="shared" si="1"/>
        <v>65.56451612903226</v>
      </c>
      <c r="K24" s="17">
        <v>106</v>
      </c>
      <c r="L24" s="19"/>
    </row>
    <row r="25" spans="1:12" ht="21">
      <c r="A25" s="15">
        <v>0.43194444444444446</v>
      </c>
      <c r="B25" s="21" t="s">
        <v>253</v>
      </c>
      <c r="C25" s="21" t="s">
        <v>254</v>
      </c>
      <c r="D25" s="21" t="s">
        <v>255</v>
      </c>
      <c r="E25" s="21" t="s">
        <v>256</v>
      </c>
      <c r="F25" s="21" t="s">
        <v>257</v>
      </c>
      <c r="G25" s="17">
        <v>201</v>
      </c>
      <c r="H25" s="17">
        <v>205</v>
      </c>
      <c r="I25" s="17">
        <f t="shared" si="0"/>
        <v>406</v>
      </c>
      <c r="J25" s="18">
        <f t="shared" si="1"/>
        <v>65.48387096774194</v>
      </c>
      <c r="K25" s="17">
        <v>105</v>
      </c>
      <c r="L25" s="19"/>
    </row>
    <row r="26" spans="1:12" ht="21">
      <c r="A26" s="15">
        <v>0.3513888888888889</v>
      </c>
      <c r="B26" s="21" t="s">
        <v>259</v>
      </c>
      <c r="C26" s="21" t="s">
        <v>260</v>
      </c>
      <c r="D26" s="21" t="s">
        <v>261</v>
      </c>
      <c r="E26" s="21" t="s">
        <v>513</v>
      </c>
      <c r="F26" s="21" t="s">
        <v>515</v>
      </c>
      <c r="G26" s="17">
        <v>204</v>
      </c>
      <c r="H26" s="17">
        <v>197</v>
      </c>
      <c r="I26" s="17">
        <f t="shared" si="0"/>
        <v>401</v>
      </c>
      <c r="J26" s="18">
        <f t="shared" si="1"/>
        <v>64.6774193548387</v>
      </c>
      <c r="K26" s="17">
        <v>103</v>
      </c>
      <c r="L26" s="19"/>
    </row>
    <row r="27" spans="1:12" ht="21">
      <c r="A27" s="15">
        <v>0.375</v>
      </c>
      <c r="B27" s="21" t="s">
        <v>390</v>
      </c>
      <c r="C27" s="21" t="s">
        <v>391</v>
      </c>
      <c r="D27" s="21" t="s">
        <v>392</v>
      </c>
      <c r="E27" s="21" t="s">
        <v>393</v>
      </c>
      <c r="F27" s="21" t="s">
        <v>394</v>
      </c>
      <c r="G27" s="17">
        <v>203.5</v>
      </c>
      <c r="H27" s="17">
        <v>196</v>
      </c>
      <c r="I27" s="17">
        <f t="shared" si="0"/>
        <v>399.5</v>
      </c>
      <c r="J27" s="18">
        <f t="shared" si="1"/>
        <v>64.43548387096774</v>
      </c>
      <c r="K27" s="17">
        <v>104</v>
      </c>
      <c r="L27" s="19"/>
    </row>
    <row r="28" spans="1:12" ht="21">
      <c r="A28" s="15">
        <v>0.45416666666666666</v>
      </c>
      <c r="B28" s="21" t="s">
        <v>303</v>
      </c>
      <c r="C28" s="21" t="s">
        <v>304</v>
      </c>
      <c r="D28" s="21" t="s">
        <v>305</v>
      </c>
      <c r="E28" s="21" t="s">
        <v>306</v>
      </c>
      <c r="F28" s="21" t="s">
        <v>307</v>
      </c>
      <c r="G28" s="17">
        <v>203</v>
      </c>
      <c r="H28" s="17">
        <v>196.5</v>
      </c>
      <c r="I28" s="17">
        <f t="shared" si="0"/>
        <v>399.5</v>
      </c>
      <c r="J28" s="18">
        <f t="shared" si="1"/>
        <v>64.43548387096774</v>
      </c>
      <c r="K28" s="17">
        <v>104</v>
      </c>
      <c r="L28" s="19"/>
    </row>
    <row r="29" spans="1:12" ht="21">
      <c r="A29" s="15">
        <v>0.3458333333333334</v>
      </c>
      <c r="B29" s="21" t="s">
        <v>309</v>
      </c>
      <c r="C29" s="21" t="s">
        <v>310</v>
      </c>
      <c r="D29" s="21" t="s">
        <v>311</v>
      </c>
      <c r="E29" s="21" t="s">
        <v>514</v>
      </c>
      <c r="F29" s="21" t="s">
        <v>313</v>
      </c>
      <c r="G29" s="17">
        <v>197</v>
      </c>
      <c r="H29" s="17">
        <v>198.5</v>
      </c>
      <c r="I29" s="17">
        <f t="shared" si="0"/>
        <v>395.5</v>
      </c>
      <c r="J29" s="18">
        <f t="shared" si="1"/>
        <v>63.79032258064517</v>
      </c>
      <c r="K29" s="17">
        <v>103</v>
      </c>
      <c r="L29" s="19"/>
    </row>
    <row r="30" spans="1:12" ht="21">
      <c r="A30" s="30">
        <v>0.4888888888888889</v>
      </c>
      <c r="B30" s="16" t="s">
        <v>361</v>
      </c>
      <c r="C30" s="16" t="s">
        <v>362</v>
      </c>
      <c r="D30" s="16" t="s">
        <v>363</v>
      </c>
      <c r="E30" s="16" t="s">
        <v>364</v>
      </c>
      <c r="F30" s="16" t="s">
        <v>365</v>
      </c>
      <c r="G30" s="17">
        <v>193.5</v>
      </c>
      <c r="H30" s="17">
        <v>201.5</v>
      </c>
      <c r="I30" s="17">
        <f t="shared" si="0"/>
        <v>395</v>
      </c>
      <c r="J30" s="18">
        <f t="shared" si="1"/>
        <v>63.70967741935484</v>
      </c>
      <c r="K30" s="17">
        <v>105</v>
      </c>
      <c r="L30" s="19"/>
    </row>
    <row r="31" spans="1:12" ht="21">
      <c r="A31" s="15">
        <v>0.4597222222222222</v>
      </c>
      <c r="B31" s="21" t="s">
        <v>247</v>
      </c>
      <c r="C31" s="21" t="s">
        <v>248</v>
      </c>
      <c r="D31" s="21" t="s">
        <v>249</v>
      </c>
      <c r="E31" s="21" t="s">
        <v>250</v>
      </c>
      <c r="F31" s="21" t="s">
        <v>251</v>
      </c>
      <c r="G31" s="17">
        <v>194.5</v>
      </c>
      <c r="H31" s="17">
        <v>199.5</v>
      </c>
      <c r="I31" s="17">
        <f t="shared" si="0"/>
        <v>394</v>
      </c>
      <c r="J31" s="18">
        <f t="shared" si="1"/>
        <v>63.54838709677419</v>
      </c>
      <c r="K31" s="17">
        <v>100</v>
      </c>
      <c r="L31" s="19"/>
    </row>
    <row r="32" spans="1:12" ht="21">
      <c r="A32" s="15">
        <v>0.3125</v>
      </c>
      <c r="B32" s="21" t="s">
        <v>235</v>
      </c>
      <c r="C32" s="21" t="s">
        <v>236</v>
      </c>
      <c r="D32" s="21" t="s">
        <v>237</v>
      </c>
      <c r="E32" s="21" t="s">
        <v>238</v>
      </c>
      <c r="F32" s="21" t="s">
        <v>239</v>
      </c>
      <c r="G32" s="17">
        <v>190.5</v>
      </c>
      <c r="H32" s="17">
        <v>200.5</v>
      </c>
      <c r="I32" s="17">
        <f t="shared" si="0"/>
        <v>391</v>
      </c>
      <c r="J32" s="18">
        <f t="shared" si="1"/>
        <v>63.064516129032256</v>
      </c>
      <c r="K32" s="17">
        <v>99</v>
      </c>
      <c r="L32" s="19"/>
    </row>
    <row r="33" spans="1:12" ht="21">
      <c r="A33" s="15">
        <v>0.34027777777777773</v>
      </c>
      <c r="B33" s="21" t="s">
        <v>381</v>
      </c>
      <c r="C33" s="21" t="s">
        <v>382</v>
      </c>
      <c r="D33" s="21" t="s">
        <v>383</v>
      </c>
      <c r="E33" s="21" t="s">
        <v>512</v>
      </c>
      <c r="F33" s="21" t="s">
        <v>384</v>
      </c>
      <c r="G33" s="17">
        <v>191.5</v>
      </c>
      <c r="H33" s="17">
        <v>199.5</v>
      </c>
      <c r="I33" s="17">
        <f t="shared" si="0"/>
        <v>391</v>
      </c>
      <c r="J33" s="18">
        <f t="shared" si="1"/>
        <v>63.064516129032256</v>
      </c>
      <c r="K33" s="17">
        <v>102</v>
      </c>
      <c r="L33" s="19"/>
    </row>
    <row r="34" spans="1:12" ht="21">
      <c r="A34" s="15">
        <v>0.4486111111111111</v>
      </c>
      <c r="B34" s="21" t="s">
        <v>421</v>
      </c>
      <c r="C34" s="21" t="s">
        <v>422</v>
      </c>
      <c r="D34" s="21" t="s">
        <v>423</v>
      </c>
      <c r="E34" s="21" t="s">
        <v>424</v>
      </c>
      <c r="F34" s="21" t="s">
        <v>423</v>
      </c>
      <c r="G34" s="17">
        <v>195</v>
      </c>
      <c r="H34" s="17">
        <v>193</v>
      </c>
      <c r="I34" s="17">
        <f t="shared" si="0"/>
        <v>388</v>
      </c>
      <c r="J34" s="18">
        <f t="shared" si="1"/>
        <v>62.58064516129033</v>
      </c>
      <c r="K34" s="17">
        <v>106</v>
      </c>
      <c r="L34" s="19"/>
    </row>
    <row r="35" spans="1:12" ht="21">
      <c r="A35" s="15">
        <v>0.39166666666666666</v>
      </c>
      <c r="B35" s="21" t="s">
        <v>395</v>
      </c>
      <c r="C35" s="21" t="s">
        <v>396</v>
      </c>
      <c r="D35" s="21" t="s">
        <v>397</v>
      </c>
      <c r="E35" s="21" t="s">
        <v>398</v>
      </c>
      <c r="F35" s="21" t="s">
        <v>399</v>
      </c>
      <c r="G35" s="17">
        <v>191.5</v>
      </c>
      <c r="H35" s="17">
        <v>194</v>
      </c>
      <c r="I35" s="17">
        <f t="shared" si="0"/>
        <v>385.5</v>
      </c>
      <c r="J35" s="18">
        <f t="shared" si="1"/>
        <v>62.17741935483871</v>
      </c>
      <c r="K35" s="17">
        <v>101</v>
      </c>
      <c r="L35" s="19"/>
    </row>
    <row r="36" spans="1:12" ht="21">
      <c r="A36" s="15">
        <v>0.35694444444444445</v>
      </c>
      <c r="B36" s="21" t="s">
        <v>228</v>
      </c>
      <c r="C36" s="21" t="s">
        <v>229</v>
      </c>
      <c r="D36" s="21" t="s">
        <v>230</v>
      </c>
      <c r="E36" s="21" t="s">
        <v>231</v>
      </c>
      <c r="F36" s="21" t="s">
        <v>232</v>
      </c>
      <c r="G36" s="17">
        <v>201.5</v>
      </c>
      <c r="H36" s="17">
        <v>181.5</v>
      </c>
      <c r="I36" s="17">
        <f t="shared" si="0"/>
        <v>383</v>
      </c>
      <c r="J36" s="18">
        <f t="shared" si="1"/>
        <v>61.7741935483871</v>
      </c>
      <c r="K36" s="17">
        <v>101</v>
      </c>
      <c r="L36" s="19"/>
    </row>
    <row r="37" spans="1:12" ht="21">
      <c r="A37" s="30">
        <v>0.5111111111111112</v>
      </c>
      <c r="B37" s="16" t="s">
        <v>319</v>
      </c>
      <c r="C37" s="16" t="s">
        <v>320</v>
      </c>
      <c r="D37" s="16" t="s">
        <v>321</v>
      </c>
      <c r="E37" s="16" t="s">
        <v>322</v>
      </c>
      <c r="F37" s="16" t="s">
        <v>323</v>
      </c>
      <c r="G37" s="17">
        <v>184</v>
      </c>
      <c r="H37" s="17">
        <v>193.5</v>
      </c>
      <c r="I37" s="17">
        <f t="shared" si="0"/>
        <v>377.5</v>
      </c>
      <c r="J37" s="18">
        <f t="shared" si="1"/>
        <v>60.88709677419355</v>
      </c>
      <c r="K37" s="17">
        <v>97</v>
      </c>
      <c r="L37" s="19"/>
    </row>
    <row r="38" spans="1:12" ht="21">
      <c r="A38" s="30">
        <v>0.5055555555555555</v>
      </c>
      <c r="B38" s="16" t="s">
        <v>157</v>
      </c>
      <c r="C38" s="16" t="s">
        <v>158</v>
      </c>
      <c r="D38" s="16" t="s">
        <v>159</v>
      </c>
      <c r="E38" s="16" t="s">
        <v>160</v>
      </c>
      <c r="F38" s="16" t="s">
        <v>161</v>
      </c>
      <c r="G38" s="17">
        <v>186.5</v>
      </c>
      <c r="H38" s="17">
        <v>190</v>
      </c>
      <c r="I38" s="17">
        <f t="shared" si="0"/>
        <v>376.5</v>
      </c>
      <c r="J38" s="18">
        <f t="shared" si="1"/>
        <v>60.725806451612904</v>
      </c>
      <c r="K38" s="17">
        <v>98</v>
      </c>
      <c r="L38" s="19"/>
    </row>
    <row r="39" spans="1:12" ht="21">
      <c r="A39" s="21" t="s">
        <v>87</v>
      </c>
      <c r="B39" s="21"/>
      <c r="C39" s="21"/>
      <c r="D39" s="21"/>
      <c r="E39" s="21"/>
      <c r="F39" s="21"/>
      <c r="G39" s="17"/>
      <c r="H39" s="17"/>
      <c r="I39" s="17">
        <f t="shared" si="0"/>
        <v>0</v>
      </c>
      <c r="J39" s="18">
        <f t="shared" si="1"/>
        <v>0</v>
      </c>
      <c r="K39" s="17"/>
      <c r="L39" s="19"/>
    </row>
    <row r="40" spans="1:12" ht="21">
      <c r="A40" s="15">
        <v>0.38055555555555554</v>
      </c>
      <c r="B40" s="21"/>
      <c r="C40" s="21"/>
      <c r="D40" s="21"/>
      <c r="E40" s="21"/>
      <c r="F40" s="21"/>
      <c r="G40" s="17"/>
      <c r="H40" s="17"/>
      <c r="I40" s="17"/>
      <c r="J40" s="18"/>
      <c r="K40" s="17"/>
      <c r="L40" s="19"/>
    </row>
    <row r="41" spans="1:12" ht="21">
      <c r="A41" s="21" t="s">
        <v>87</v>
      </c>
      <c r="B41" s="21"/>
      <c r="C41" s="21"/>
      <c r="D41" s="21"/>
      <c r="E41" s="21"/>
      <c r="F41" s="21"/>
      <c r="G41" s="17"/>
      <c r="H41" s="17"/>
      <c r="I41" s="17"/>
      <c r="J41" s="18"/>
      <c r="K41" s="17"/>
      <c r="L41" s="19"/>
    </row>
    <row r="42" spans="1:12" ht="21">
      <c r="A42" s="15">
        <v>0.4263888888888889</v>
      </c>
      <c r="B42" s="21" t="s">
        <v>167</v>
      </c>
      <c r="C42" s="21" t="s">
        <v>168</v>
      </c>
      <c r="D42" s="21" t="s">
        <v>169</v>
      </c>
      <c r="E42" s="21" t="s">
        <v>170</v>
      </c>
      <c r="F42" s="21" t="s">
        <v>171</v>
      </c>
      <c r="G42" s="17" t="s">
        <v>497</v>
      </c>
      <c r="H42" s="17"/>
      <c r="I42" s="17"/>
      <c r="J42" s="18"/>
      <c r="K42" s="17"/>
      <c r="L42" s="19"/>
    </row>
    <row r="43" spans="1:12" ht="21">
      <c r="A43" s="21" t="s">
        <v>87</v>
      </c>
      <c r="B43" s="21"/>
      <c r="C43" s="21"/>
      <c r="D43" s="21"/>
      <c r="E43" s="21"/>
      <c r="F43" s="21"/>
      <c r="G43" s="17"/>
      <c r="H43" s="17"/>
      <c r="I43" s="17"/>
      <c r="J43" s="18"/>
      <c r="K43" s="17"/>
      <c r="L43" s="19"/>
    </row>
    <row r="44" spans="1:12" ht="21">
      <c r="A44" s="30">
        <v>0.5166666666666667</v>
      </c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9"/>
    </row>
    <row r="45" spans="1:12" ht="21">
      <c r="A45" s="30" t="s">
        <v>124</v>
      </c>
      <c r="B45" s="16" t="s">
        <v>163</v>
      </c>
      <c r="C45" s="16" t="s">
        <v>164</v>
      </c>
      <c r="D45" s="16" t="s">
        <v>165</v>
      </c>
      <c r="E45" s="16" t="s">
        <v>166</v>
      </c>
      <c r="F45" s="16">
        <v>53582</v>
      </c>
      <c r="G45" s="17"/>
      <c r="H45" s="17"/>
      <c r="I45" s="17"/>
      <c r="J45" s="18"/>
      <c r="K45" s="17"/>
      <c r="L45" s="19"/>
    </row>
    <row r="46" spans="1:12" ht="21">
      <c r="A46" s="21" t="s">
        <v>124</v>
      </c>
      <c r="B46" s="21" t="s">
        <v>429</v>
      </c>
      <c r="C46" s="21" t="s">
        <v>430</v>
      </c>
      <c r="D46" s="21" t="s">
        <v>431</v>
      </c>
      <c r="E46" s="21" t="s">
        <v>432</v>
      </c>
      <c r="F46" s="21">
        <v>59247</v>
      </c>
      <c r="G46" s="43"/>
      <c r="H46" s="43"/>
      <c r="I46" s="43"/>
      <c r="J46" s="44"/>
      <c r="K46" s="43"/>
      <c r="L46" s="45"/>
    </row>
    <row r="47" spans="1:12" ht="21">
      <c r="A47" s="19" t="s">
        <v>124</v>
      </c>
      <c r="B47" s="16" t="s">
        <v>376</v>
      </c>
      <c r="C47" s="16" t="s">
        <v>377</v>
      </c>
      <c r="D47" s="16" t="s">
        <v>378</v>
      </c>
      <c r="E47" s="16" t="s">
        <v>379</v>
      </c>
      <c r="F47" s="16" t="s">
        <v>380</v>
      </c>
      <c r="G47" s="17"/>
      <c r="H47" s="17"/>
      <c r="I47" s="17"/>
      <c r="J47" s="18"/>
      <c r="K47" s="17"/>
      <c r="L47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EQC</cp:lastModifiedBy>
  <cp:lastPrinted>2016-09-25T17:21:21Z</cp:lastPrinted>
  <dcterms:created xsi:type="dcterms:W3CDTF">2009-03-10T00:19:29Z</dcterms:created>
  <dcterms:modified xsi:type="dcterms:W3CDTF">2016-09-26T09:01:44Z</dcterms:modified>
  <cp:category/>
  <cp:version/>
  <cp:contentType/>
  <cp:contentStatus/>
</cp:coreProperties>
</file>