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ill's\West Kype\Show Entries and results\"/>
    </mc:Choice>
  </mc:AlternateContent>
  <bookViews>
    <workbookView xWindow="0" yWindow="0" windowWidth="15360" windowHeight="8088" activeTab="1" xr2:uid="{00000000-000D-0000-FFFF-FFFF00000000}"/>
  </bookViews>
  <sheets>
    <sheet name="ClassList" sheetId="1" r:id="rId1"/>
    <sheet name="Summary score sheet" sheetId="2" r:id="rId2"/>
  </sheets>
  <definedNames>
    <definedName name="_xlnm._FilterDatabase" localSheetId="0" hidden="1">ClassList!$A$37:$M$147</definedName>
    <definedName name="_xlnm._FilterDatabase" localSheetId="1" hidden="1">'Summary score sheet'!$A$45:$K$98</definedName>
  </definedNames>
  <calcPr calcId="171027"/>
</workbook>
</file>

<file path=xl/calcChain.xml><?xml version="1.0" encoding="utf-8"?>
<calcChain xmlns="http://schemas.openxmlformats.org/spreadsheetml/2006/main">
  <c r="H40" i="2" l="1"/>
  <c r="H12" i="2"/>
  <c r="C140" i="1" l="1"/>
  <c r="C142" i="1" s="1"/>
  <c r="C143" i="1" s="1"/>
  <c r="C144" i="1" s="1"/>
  <c r="C132" i="1"/>
  <c r="C133" i="1" s="1"/>
  <c r="C134" i="1" s="1"/>
  <c r="C135" i="1" s="1"/>
  <c r="C136" i="1" s="1"/>
  <c r="C122" i="1"/>
  <c r="C123" i="1" s="1"/>
  <c r="C124" i="1" s="1"/>
  <c r="C125" i="1" s="1"/>
  <c r="C127" i="1" s="1"/>
  <c r="C128" i="1" s="1"/>
  <c r="C112" i="1"/>
  <c r="C113" i="1" s="1"/>
  <c r="C114" i="1" s="1"/>
  <c r="C115" i="1" s="1"/>
  <c r="C116" i="1" s="1"/>
  <c r="C117" i="1" s="1"/>
  <c r="C118" i="1" s="1"/>
  <c r="C102" i="1"/>
  <c r="C103" i="1" s="1"/>
  <c r="C104" i="1" s="1"/>
  <c r="C105" i="1" s="1"/>
  <c r="C106" i="1" s="1"/>
  <c r="C107" i="1" s="1"/>
  <c r="C108" i="1" s="1"/>
  <c r="C91" i="1"/>
  <c r="C92" i="1" s="1"/>
  <c r="C93" i="1" s="1"/>
  <c r="C94" i="1" s="1"/>
  <c r="C96" i="1" s="1"/>
  <c r="C97" i="1" s="1"/>
  <c r="C98" i="1" s="1"/>
  <c r="C80" i="1"/>
  <c r="C81" i="1" s="1"/>
  <c r="C82" i="1" s="1"/>
  <c r="C83" i="1" s="1"/>
  <c r="C84" i="1" s="1"/>
  <c r="C85" i="1" s="1"/>
  <c r="C86" i="1" s="1"/>
  <c r="C87" i="1" s="1"/>
  <c r="C68" i="1"/>
  <c r="C69" i="1" s="1"/>
  <c r="C70" i="1" s="1"/>
  <c r="C71" i="1" s="1"/>
  <c r="C72" i="1" s="1"/>
  <c r="C73" i="1" s="1"/>
  <c r="C74" i="1" s="1"/>
  <c r="C75" i="1" s="1"/>
  <c r="C76" i="1" s="1"/>
  <c r="C61" i="1"/>
  <c r="C62" i="1" s="1"/>
  <c r="C63" i="1" s="1"/>
  <c r="C51" i="1"/>
  <c r="C52" i="1" s="1"/>
  <c r="C53" i="1" s="1"/>
  <c r="C54" i="1" s="1"/>
  <c r="C55" i="1" s="1"/>
  <c r="C56" i="1" s="1"/>
  <c r="C57" i="1" s="1"/>
  <c r="C40" i="1"/>
  <c r="C41" i="1" s="1"/>
  <c r="C42" i="1" s="1"/>
  <c r="C43" i="1" s="1"/>
  <c r="C44" i="1" s="1"/>
  <c r="C45" i="1" s="1"/>
  <c r="C46" i="1" s="1"/>
  <c r="C47" i="1" s="1"/>
</calcChain>
</file>

<file path=xl/sharedStrings.xml><?xml version="1.0" encoding="utf-8"?>
<sst xmlns="http://schemas.openxmlformats.org/spreadsheetml/2006/main" count="628" uniqueCount="203">
  <si>
    <t>West Kype Farm Arena Event</t>
  </si>
  <si>
    <t>Saturday, October 21, 2017 - Saturday, October 21, 2017</t>
  </si>
  <si>
    <t/>
  </si>
  <si>
    <t>Rider</t>
  </si>
  <si>
    <t>Horse</t>
  </si>
  <si>
    <t>Section</t>
  </si>
  <si>
    <t>Time</t>
  </si>
  <si>
    <t>Sandi</t>
  </si>
  <si>
    <t>After The Storm</t>
  </si>
  <si>
    <t>Milmarsh Vogue</t>
  </si>
  <si>
    <t>Bonnie</t>
  </si>
  <si>
    <t>Diamond Cruz</t>
  </si>
  <si>
    <t>Star</t>
  </si>
  <si>
    <t>Princess</t>
  </si>
  <si>
    <t>Amiro</t>
  </si>
  <si>
    <t>Oliver</t>
  </si>
  <si>
    <t>Clover</t>
  </si>
  <si>
    <t>Mistletoe</t>
  </si>
  <si>
    <t>Craigyderyn Warrior</t>
  </si>
  <si>
    <t>Rainbow</t>
  </si>
  <si>
    <t>Rea Diamond</t>
  </si>
  <si>
    <t>Treacle</t>
  </si>
  <si>
    <t>It's all about me</t>
  </si>
  <si>
    <t>Buffy</t>
  </si>
  <si>
    <t>Red McGregor</t>
  </si>
  <si>
    <t>Charlie</t>
  </si>
  <si>
    <t>Cobblers dream</t>
  </si>
  <si>
    <t>Kyleston Chasing Dreams</t>
  </si>
  <si>
    <t>Blue</t>
  </si>
  <si>
    <t>Tullanna Miller</t>
  </si>
  <si>
    <t>Touchdown Nolita</t>
  </si>
  <si>
    <t>Missy</t>
  </si>
  <si>
    <t>Daisy</t>
  </si>
  <si>
    <t>Shadow</t>
  </si>
  <si>
    <t>Bailey</t>
  </si>
  <si>
    <t>Gentle Jack</t>
  </si>
  <si>
    <t>Roly</t>
  </si>
  <si>
    <t>Rococo Royale</t>
  </si>
  <si>
    <t>Ballynoe diamond cruise</t>
  </si>
  <si>
    <t>Cavalier prince</t>
  </si>
  <si>
    <t>Take A Chance</t>
  </si>
  <si>
    <t>Balhagarty Perfection</t>
  </si>
  <si>
    <t>Holmsteads Number One</t>
  </si>
  <si>
    <t>Distant Flyer</t>
  </si>
  <si>
    <t>Curra Robuck</t>
  </si>
  <si>
    <t>Boolagh Tinkers Tune</t>
  </si>
  <si>
    <t>WSH Sacruz</t>
  </si>
  <si>
    <t>Shanty Town Girl</t>
  </si>
  <si>
    <t>Minny</t>
  </si>
  <si>
    <t>Wexford Showtime</t>
  </si>
  <si>
    <t>Eli</t>
  </si>
  <si>
    <t>curreal star</t>
  </si>
  <si>
    <t>Falcons Against All Odds</t>
  </si>
  <si>
    <t>ZARA LADY</t>
  </si>
  <si>
    <t>Bartholomew</t>
  </si>
  <si>
    <t>Oakdale Montana</t>
  </si>
  <si>
    <t>Mackie</t>
  </si>
  <si>
    <t>Jackson's Chance</t>
  </si>
  <si>
    <t>OOR ELSA</t>
  </si>
  <si>
    <t>Artie</t>
  </si>
  <si>
    <t>Ozinocco</t>
  </si>
  <si>
    <t>Nora</t>
  </si>
  <si>
    <t>Ailsa Scott #1</t>
  </si>
  <si>
    <t>Ailsa Scott #2</t>
  </si>
  <si>
    <t>Eilidh Chown#1</t>
  </si>
  <si>
    <t>Eilidh Chown#2</t>
  </si>
  <si>
    <t>Georgia Macmillan#1</t>
  </si>
  <si>
    <t>Georgia Macmillan#2</t>
  </si>
  <si>
    <t>Joan Leslie#1</t>
  </si>
  <si>
    <t>Joan Leslie#2</t>
  </si>
  <si>
    <t>Christina Young#1</t>
  </si>
  <si>
    <t>Christina Young#2</t>
  </si>
  <si>
    <t>Millie Douglas #1</t>
  </si>
  <si>
    <t>Millie Douglas#2</t>
  </si>
  <si>
    <t>Lorraine Johnston#1</t>
  </si>
  <si>
    <t>Lorraine Johnston#2</t>
  </si>
  <si>
    <t>Joules Johnstone#1</t>
  </si>
  <si>
    <t>Joules Johnstone#2</t>
  </si>
  <si>
    <t>Laura Jane Stirrat#2</t>
  </si>
  <si>
    <t>Laura Jane Stirrat#1</t>
  </si>
  <si>
    <t>Sharon Wands#1</t>
  </si>
  <si>
    <t>Sharon Wands#2</t>
  </si>
  <si>
    <t>Lisa Brown#1</t>
  </si>
  <si>
    <t>Lisa Brown#2</t>
  </si>
  <si>
    <t>Lorna Stevenson#1</t>
  </si>
  <si>
    <t>Lorna Stevenson#2</t>
  </si>
  <si>
    <t>Vanessa Hamilton#1</t>
  </si>
  <si>
    <t>Vanessa Hamilton#2</t>
  </si>
  <si>
    <t>Laura Mitchell#1</t>
  </si>
  <si>
    <t>Laura Mitchell#2</t>
  </si>
  <si>
    <t>Abbie Letham#1</t>
  </si>
  <si>
    <t>Abbie Letham#2</t>
  </si>
  <si>
    <t>Heather Johnstone#1</t>
  </si>
  <si>
    <t>Heather Johnstone#2</t>
  </si>
  <si>
    <t>Abigail Elliot#1</t>
  </si>
  <si>
    <t>Abigail Elliot#2</t>
  </si>
  <si>
    <t>Ailey McFadzean#1</t>
  </si>
  <si>
    <t>Alexandra Riba Segues#1</t>
  </si>
  <si>
    <t>Alexandra Riba Segues#2</t>
  </si>
  <si>
    <t>Amy Hood#1</t>
  </si>
  <si>
    <t>Andrea Hibbert#1</t>
  </si>
  <si>
    <t>Caroline Mcauley#1</t>
  </si>
  <si>
    <t>Elaine Clarkson#1</t>
  </si>
  <si>
    <t>Emily Boyd#1</t>
  </si>
  <si>
    <t>Emma Clark#1</t>
  </si>
  <si>
    <t>Emma Clark#2</t>
  </si>
  <si>
    <t>Erin Bradley#1</t>
  </si>
  <si>
    <t>Erin Bradley#2</t>
  </si>
  <si>
    <t>Erin Hipson#1</t>
  </si>
  <si>
    <t>Gail Pollock#1</t>
  </si>
  <si>
    <t>Gillian Sleight#1</t>
  </si>
  <si>
    <t>Hannah Alexander#1</t>
  </si>
  <si>
    <t>Hannah Broadhurst#1</t>
  </si>
  <si>
    <t>Hannah Broadhurst#2</t>
  </si>
  <si>
    <t>Irene Shand#1</t>
  </si>
  <si>
    <t>Julie Mcmaster#1</t>
  </si>
  <si>
    <t>Julie Page#1</t>
  </si>
  <si>
    <t>Kammy Scott#1</t>
  </si>
  <si>
    <t>Kerry Donoghue#1</t>
  </si>
  <si>
    <t>Kerry Donoghue#2</t>
  </si>
  <si>
    <t>Kimberly Smith#1</t>
  </si>
  <si>
    <t>Kimberly Smith#2</t>
  </si>
  <si>
    <t>Kirsten Murdoch#1</t>
  </si>
  <si>
    <t>Kirsten Murdoch#2</t>
  </si>
  <si>
    <t>Kirsty Anderson#1</t>
  </si>
  <si>
    <t>Leah Alexander#1</t>
  </si>
  <si>
    <t>Lindsay Brown#1</t>
  </si>
  <si>
    <t>Louise Lowe#1</t>
  </si>
  <si>
    <t>Lyn Lawrence#1</t>
  </si>
  <si>
    <t>Maggie Young#1</t>
  </si>
  <si>
    <t>melanie scott#1</t>
  </si>
  <si>
    <t>melanie scott#2</t>
  </si>
  <si>
    <t>Michelle Tait#1</t>
  </si>
  <si>
    <t>Nicole Shepherd#1</t>
  </si>
  <si>
    <t>Piper Christie#1</t>
  </si>
  <si>
    <t>Rachael Wilson#1</t>
  </si>
  <si>
    <t>Rachael Wilson#2</t>
  </si>
  <si>
    <t>Sands Christie#1</t>
  </si>
  <si>
    <t>Sarah Brown#1</t>
  </si>
  <si>
    <t>Sarah Brown#2</t>
  </si>
  <si>
    <t>Thomas Young#1</t>
  </si>
  <si>
    <t>Thomas Young#2</t>
  </si>
  <si>
    <t>Junior</t>
  </si>
  <si>
    <t>Senior</t>
  </si>
  <si>
    <t>Rider Order</t>
  </si>
  <si>
    <t>Warm up for riders 1-9</t>
  </si>
  <si>
    <t>Warm up for riders 10-17</t>
  </si>
  <si>
    <t>Warm up for riders 18-22</t>
  </si>
  <si>
    <t>9.15-9.30</t>
  </si>
  <si>
    <t>10.40-10.50</t>
  </si>
  <si>
    <t>Height</t>
  </si>
  <si>
    <t>Warm up for riders 23-32</t>
  </si>
  <si>
    <t>Warm up for riders 33-41</t>
  </si>
  <si>
    <t>Warm up for riders 42-50</t>
  </si>
  <si>
    <t>Warm up for riders 51-58</t>
  </si>
  <si>
    <t>Warm up for riders 59-66</t>
  </si>
  <si>
    <t>Warm up for riders 67-74</t>
  </si>
  <si>
    <t>Warm up for riders 75-80</t>
  </si>
  <si>
    <t>Warm up for riders 81-86</t>
  </si>
  <si>
    <t>10.00-10.15</t>
  </si>
  <si>
    <t>11.05-11.20</t>
  </si>
  <si>
    <t>11.50-12.05</t>
  </si>
  <si>
    <t>12.30-12.45</t>
  </si>
  <si>
    <t>1.15-1.25</t>
  </si>
  <si>
    <t>1.50-2.05</t>
  </si>
  <si>
    <t>2.30-2.45</t>
  </si>
  <si>
    <t>3.10-3.25</t>
  </si>
  <si>
    <t>3.45-3.55</t>
  </si>
  <si>
    <t>THE RULES!!</t>
  </si>
  <si>
    <t>Body protectors must be worn</t>
  </si>
  <si>
    <t>Hats with a flexible peak must be worn</t>
  </si>
  <si>
    <t>Faults will be awarded; knock down, 4 penalties, 1st refusal 4 penalties, 2nd refusal 8 penalties, 3rd refusal elimination, fall of rider 8 penalties, second fall of rider elimination, fall of horse elimination</t>
  </si>
  <si>
    <t>Where refusal is part way through combination only the part refused should be reattempted i.e. do not rejump part A if it has already been jumped</t>
  </si>
  <si>
    <t>The optimium time will be set at 350m per minute (please note this is slower than BE normally set their arena events - 90cm BE event is usually 375m)</t>
  </si>
  <si>
    <r>
      <t>1 penalty will be given for every full second</t>
    </r>
    <r>
      <rPr>
        <b/>
        <sz val="8"/>
        <rFont val="Verdana"/>
        <family val="2"/>
      </rPr>
      <t xml:space="preserve"> over or under</t>
    </r>
    <r>
      <rPr>
        <sz val="8"/>
        <color rgb="FF000000"/>
        <rFont val="Verdana"/>
        <family val="2"/>
      </rPr>
      <t xml:space="preserve"> the optimum time and then every part second after that</t>
    </r>
  </si>
  <si>
    <t>THE AWARDS</t>
  </si>
  <si>
    <t>The results from all height classes will be combined for the result of the Arena event</t>
  </si>
  <si>
    <t>Rosettes and prizes will be given out for 1st to 6th in both junior and senior sections of the arena event</t>
  </si>
  <si>
    <t>Results of both the Junior and Senior Sections will not known until the end of the competition however we will display an on-going 1st to 6th</t>
  </si>
  <si>
    <t>place so everyone is aware of who the current top six are and final results will be on the web-site.</t>
  </si>
  <si>
    <t>WARM UP</t>
  </si>
  <si>
    <t>Group warm up will take place before each section detailed below, the group will be able to split and warm up in either the indoor or the outdoor arena</t>
  </si>
  <si>
    <t>Where groups are made up of riders all on their second rounds, less warm up time has been allowed</t>
  </si>
  <si>
    <t>Two jumps will be made available from the course for riders to warm up over which will be assisted</t>
  </si>
  <si>
    <t>Times will be strictly adhered to, riders must be available to warm up at the time allocated</t>
  </si>
  <si>
    <t xml:space="preserve">Please note there will NOT be an opportunity to walk the course other than (carefully) during a previous sections warm up, otherwise it will be down to </t>
  </si>
  <si>
    <t>observation from the sidelines</t>
  </si>
  <si>
    <t>Please note that awards will be split over the day between juniors and seniors, if you are in the incorrect section please e-mail info@westkypefarm.co.uk before 6pm on Friday</t>
  </si>
  <si>
    <t>Clare will be on site with her catering van throughout the day</t>
  </si>
  <si>
    <t>All penalties will be addded together and the winners of the junior and senior sections will be those with the least penalties</t>
  </si>
  <si>
    <t>Juniors are those that are 16 or under on 31st Dec 2017</t>
  </si>
  <si>
    <t>Drawn Order</t>
  </si>
  <si>
    <t>Time Penalties</t>
  </si>
  <si>
    <t>Jumping Faults</t>
  </si>
  <si>
    <t>Total Penalties</t>
  </si>
  <si>
    <t>Position</t>
  </si>
  <si>
    <t>Saturday, October 21st 2017</t>
  </si>
  <si>
    <t>OPTIMUM TIME  SECS</t>
  </si>
  <si>
    <t>E</t>
  </si>
  <si>
    <t>WD</t>
  </si>
  <si>
    <t>Kirsty Anderson#2</t>
  </si>
  <si>
    <t>BEST SCORE FROM TWO ROUNDS COUNTS</t>
  </si>
  <si>
    <t>Elaine Clarkson#2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</si>
</sst>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name val="Verdana"/>
      <family val="2"/>
    </font>
    <font>
      <b/>
      <u/>
      <sz val="8"/>
      <color indexed="10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b/>
      <u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0" fillId="0" borderId="0" xfId="0" applyFill="1"/>
    <xf numFmtId="43" fontId="0" fillId="0" borderId="0" xfId="1" applyFont="1" applyFill="1"/>
    <xf numFmtId="0" fontId="1" fillId="0" borderId="0" xfId="0" applyFont="1" applyFill="1"/>
    <xf numFmtId="43" fontId="1" fillId="0" borderId="0" xfId="1" applyFont="1" applyFill="1"/>
    <xf numFmtId="0" fontId="5" fillId="0" borderId="0" xfId="0" applyFont="1" applyFill="1"/>
    <xf numFmtId="43" fontId="5" fillId="0" borderId="0" xfId="1" applyFont="1" applyFill="1"/>
    <xf numFmtId="43" fontId="4" fillId="0" borderId="0" xfId="1" applyFont="1" applyFill="1"/>
    <xf numFmtId="0" fontId="6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43" fontId="13" fillId="0" borderId="0" xfId="1" applyFont="1" applyFill="1" applyBorder="1"/>
    <xf numFmtId="164" fontId="13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/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43" fontId="14" fillId="0" borderId="0" xfId="1" applyFont="1" applyFill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164" fontId="14" fillId="0" borderId="0" xfId="1" applyNumberFormat="1" applyFont="1" applyFill="1" applyBorder="1" applyAlignment="1">
      <alignment horizontal="right" wrapText="1"/>
    </xf>
    <xf numFmtId="164" fontId="13" fillId="0" borderId="0" xfId="1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8"/>
  <sheetViews>
    <sheetView workbookViewId="0">
      <selection activeCell="F144" sqref="A33:F144"/>
    </sheetView>
  </sheetViews>
  <sheetFormatPr defaultRowHeight="10.199999999999999" x14ac:dyDescent="0.2"/>
  <cols>
    <col min="1" max="1" width="10" style="3" customWidth="1"/>
    <col min="2" max="2" width="12.75" style="3" customWidth="1"/>
    <col min="3" max="3" width="12.75" style="4" customWidth="1"/>
    <col min="4" max="4" width="22.125" style="3" customWidth="1"/>
    <col min="5" max="5" width="23.375" style="3" customWidth="1"/>
    <col min="6" max="6" width="19.375" style="3" customWidth="1"/>
    <col min="7" max="7" width="40.125" style="3" customWidth="1"/>
    <col min="8" max="12" width="20" style="3" customWidth="1"/>
    <col min="13" max="16384" width="9" style="3"/>
  </cols>
  <sheetData>
    <row r="1" spans="1:6" s="11" customFormat="1" x14ac:dyDescent="0.2">
      <c r="A1" s="10" t="s">
        <v>168</v>
      </c>
      <c r="E1" s="12"/>
      <c r="F1" s="12"/>
    </row>
    <row r="2" spans="1:6" s="11" customFormat="1" x14ac:dyDescent="0.2">
      <c r="A2" s="10"/>
      <c r="E2" s="12"/>
      <c r="F2" s="12"/>
    </row>
    <row r="3" spans="1:6" s="11" customFormat="1" x14ac:dyDescent="0.2">
      <c r="A3" s="13" t="s">
        <v>169</v>
      </c>
      <c r="B3" s="14"/>
      <c r="E3" s="12"/>
      <c r="F3" s="12"/>
    </row>
    <row r="4" spans="1:6" s="11" customFormat="1" x14ac:dyDescent="0.2">
      <c r="A4" s="13" t="s">
        <v>170</v>
      </c>
      <c r="B4" s="14"/>
      <c r="E4" s="12"/>
      <c r="F4" s="12"/>
    </row>
    <row r="5" spans="1:6" s="11" customFormat="1" x14ac:dyDescent="0.2">
      <c r="A5" s="15" t="s">
        <v>171</v>
      </c>
      <c r="E5" s="12"/>
      <c r="F5" s="12"/>
    </row>
    <row r="6" spans="1:6" s="11" customFormat="1" x14ac:dyDescent="0.2">
      <c r="A6" s="16" t="s">
        <v>172</v>
      </c>
      <c r="E6" s="12"/>
      <c r="F6" s="12"/>
    </row>
    <row r="7" spans="1:6" s="11" customFormat="1" x14ac:dyDescent="0.2">
      <c r="A7" s="11" t="s">
        <v>173</v>
      </c>
      <c r="E7" s="12"/>
      <c r="F7" s="12"/>
    </row>
    <row r="8" spans="1:6" s="11" customFormat="1" x14ac:dyDescent="0.2">
      <c r="A8" s="11" t="s">
        <v>174</v>
      </c>
      <c r="E8" s="12"/>
      <c r="F8" s="12"/>
    </row>
    <row r="9" spans="1:6" s="11" customFormat="1" x14ac:dyDescent="0.2">
      <c r="A9" s="11" t="s">
        <v>189</v>
      </c>
      <c r="E9" s="12"/>
      <c r="F9" s="12"/>
    </row>
    <row r="10" spans="1:6" s="11" customFormat="1" x14ac:dyDescent="0.2">
      <c r="E10" s="12"/>
      <c r="F10" s="12"/>
    </row>
    <row r="11" spans="1:6" s="11" customFormat="1" x14ac:dyDescent="0.2">
      <c r="A11" s="10" t="s">
        <v>175</v>
      </c>
      <c r="E11" s="12"/>
      <c r="F11" s="12"/>
    </row>
    <row r="12" spans="1:6" s="11" customFormat="1" x14ac:dyDescent="0.2">
      <c r="E12" s="12"/>
      <c r="F12" s="12"/>
    </row>
    <row r="13" spans="1:6" s="11" customFormat="1" x14ac:dyDescent="0.2">
      <c r="A13" s="15" t="s">
        <v>176</v>
      </c>
      <c r="E13" s="12"/>
      <c r="F13" s="12"/>
    </row>
    <row r="14" spans="1:6" s="11" customFormat="1" x14ac:dyDescent="0.2">
      <c r="A14" s="15" t="s">
        <v>177</v>
      </c>
      <c r="E14" s="12"/>
      <c r="F14" s="12"/>
    </row>
    <row r="15" spans="1:6" s="11" customFormat="1" x14ac:dyDescent="0.2">
      <c r="A15" s="11" t="s">
        <v>178</v>
      </c>
      <c r="E15" s="12"/>
      <c r="F15" s="12"/>
    </row>
    <row r="16" spans="1:6" s="11" customFormat="1" x14ac:dyDescent="0.2">
      <c r="A16" s="11" t="s">
        <v>179</v>
      </c>
      <c r="E16" s="12"/>
      <c r="F16" s="12"/>
    </row>
    <row r="17" spans="1:6" s="11" customFormat="1" x14ac:dyDescent="0.2">
      <c r="E17" s="12"/>
      <c r="F17" s="12"/>
    </row>
    <row r="18" spans="1:6" s="11" customFormat="1" x14ac:dyDescent="0.2">
      <c r="A18" s="10" t="s">
        <v>180</v>
      </c>
      <c r="E18" s="12"/>
      <c r="F18" s="12"/>
    </row>
    <row r="19" spans="1:6" s="11" customFormat="1" x14ac:dyDescent="0.2">
      <c r="A19" s="10"/>
      <c r="E19" s="12"/>
      <c r="F19" s="12"/>
    </row>
    <row r="20" spans="1:6" s="11" customFormat="1" x14ac:dyDescent="0.2">
      <c r="A20" s="11" t="s">
        <v>181</v>
      </c>
      <c r="E20" s="12"/>
      <c r="F20" s="12"/>
    </row>
    <row r="21" spans="1:6" s="11" customFormat="1" x14ac:dyDescent="0.2">
      <c r="A21" s="11" t="s">
        <v>182</v>
      </c>
      <c r="E21" s="12"/>
      <c r="F21" s="12"/>
    </row>
    <row r="22" spans="1:6" s="11" customFormat="1" x14ac:dyDescent="0.2">
      <c r="A22" s="11" t="s">
        <v>183</v>
      </c>
      <c r="E22" s="12"/>
      <c r="F22" s="12"/>
    </row>
    <row r="23" spans="1:6" s="11" customFormat="1" x14ac:dyDescent="0.2">
      <c r="A23" s="11" t="s">
        <v>184</v>
      </c>
      <c r="E23" s="12"/>
      <c r="F23" s="12"/>
    </row>
    <row r="24" spans="1:6" s="11" customFormat="1" x14ac:dyDescent="0.2">
      <c r="E24" s="12"/>
      <c r="F24" s="12"/>
    </row>
    <row r="25" spans="1:6" s="11" customFormat="1" x14ac:dyDescent="0.2">
      <c r="A25" s="15" t="s">
        <v>185</v>
      </c>
      <c r="E25" s="12"/>
      <c r="F25" s="12"/>
    </row>
    <row r="26" spans="1:6" s="11" customFormat="1" x14ac:dyDescent="0.2">
      <c r="A26" s="15" t="s">
        <v>186</v>
      </c>
      <c r="E26" s="12"/>
      <c r="F26" s="12"/>
    </row>
    <row r="27" spans="1:6" s="11" customFormat="1" x14ac:dyDescent="0.2">
      <c r="A27" s="15"/>
      <c r="E27" s="12"/>
      <c r="F27" s="12"/>
    </row>
    <row r="28" spans="1:6" x14ac:dyDescent="0.2">
      <c r="A28" s="16" t="s">
        <v>187</v>
      </c>
      <c r="C28" s="3"/>
    </row>
    <row r="29" spans="1:6" x14ac:dyDescent="0.2">
      <c r="A29" s="16" t="s">
        <v>190</v>
      </c>
      <c r="C29" s="3"/>
    </row>
    <row r="30" spans="1:6" x14ac:dyDescent="0.2">
      <c r="A30" s="16"/>
      <c r="C30" s="3"/>
    </row>
    <row r="31" spans="1:6" s="11" customFormat="1" x14ac:dyDescent="0.2">
      <c r="A31" s="17" t="s">
        <v>188</v>
      </c>
      <c r="E31" s="12"/>
      <c r="F31" s="12"/>
    </row>
    <row r="32" spans="1:6" s="11" customFormat="1" x14ac:dyDescent="0.2">
      <c r="A32" s="17"/>
      <c r="E32" s="12"/>
      <c r="F32" s="12"/>
    </row>
    <row r="33" spans="1:13" x14ac:dyDescent="0.2">
      <c r="A33" s="1" t="s">
        <v>0</v>
      </c>
      <c r="B33" s="1"/>
      <c r="C33" s="2"/>
    </row>
    <row r="34" spans="1:13" x14ac:dyDescent="0.2">
      <c r="A34" s="1" t="s">
        <v>1</v>
      </c>
      <c r="B34" s="1"/>
      <c r="C34" s="2"/>
    </row>
    <row r="35" spans="1:13" x14ac:dyDescent="0.2">
      <c r="A35" s="3" t="s">
        <v>2</v>
      </c>
    </row>
    <row r="36" spans="1:13" x14ac:dyDescent="0.2">
      <c r="A36" s="5"/>
      <c r="B36" s="5"/>
      <c r="C36" s="6"/>
      <c r="D36" s="5" t="s">
        <v>2</v>
      </c>
      <c r="E36" s="5" t="s">
        <v>2</v>
      </c>
      <c r="F36" s="5" t="s">
        <v>2</v>
      </c>
      <c r="G36" s="5"/>
      <c r="H36" s="5"/>
      <c r="I36" s="5"/>
    </row>
    <row r="37" spans="1:13" x14ac:dyDescent="0.2">
      <c r="A37" s="7" t="s">
        <v>150</v>
      </c>
      <c r="B37" s="5" t="s">
        <v>144</v>
      </c>
      <c r="C37" s="6" t="s">
        <v>6</v>
      </c>
      <c r="D37" s="5" t="s">
        <v>3</v>
      </c>
      <c r="E37" s="5" t="s">
        <v>4</v>
      </c>
      <c r="F37" s="5" t="s">
        <v>5</v>
      </c>
      <c r="G37" s="5"/>
      <c r="H37" s="5"/>
      <c r="I37" s="5"/>
      <c r="J37" s="5"/>
      <c r="K37" s="5"/>
      <c r="L37" s="5"/>
      <c r="M37" s="5"/>
    </row>
    <row r="38" spans="1:13" s="7" customFormat="1" x14ac:dyDescent="0.2">
      <c r="C38" s="8" t="s">
        <v>148</v>
      </c>
      <c r="D38" s="7" t="s">
        <v>145</v>
      </c>
    </row>
    <row r="39" spans="1:13" x14ac:dyDescent="0.2">
      <c r="A39" s="3">
        <v>65</v>
      </c>
      <c r="B39" s="3">
        <v>1</v>
      </c>
      <c r="C39" s="4">
        <v>9.3000000000000007</v>
      </c>
      <c r="D39" s="3" t="s">
        <v>88</v>
      </c>
      <c r="E39" s="3" t="s">
        <v>23</v>
      </c>
      <c r="F39" s="3" t="s">
        <v>143</v>
      </c>
    </row>
    <row r="40" spans="1:13" x14ac:dyDescent="0.2">
      <c r="A40" s="3">
        <v>65</v>
      </c>
      <c r="B40" s="3">
        <v>2</v>
      </c>
      <c r="C40" s="4">
        <f>+C39+0.03</f>
        <v>9.33</v>
      </c>
      <c r="D40" s="3" t="s">
        <v>94</v>
      </c>
      <c r="E40" s="3" t="s">
        <v>16</v>
      </c>
      <c r="F40" s="3" t="s">
        <v>142</v>
      </c>
    </row>
    <row r="41" spans="1:13" x14ac:dyDescent="0.2">
      <c r="A41" s="3">
        <v>65</v>
      </c>
      <c r="B41" s="3">
        <v>3</v>
      </c>
      <c r="C41" s="4">
        <f t="shared" ref="C41:C47" si="0">+C40+0.03</f>
        <v>9.36</v>
      </c>
      <c r="D41" s="3" t="s">
        <v>62</v>
      </c>
      <c r="E41" s="3" t="s">
        <v>7</v>
      </c>
      <c r="F41" s="3" t="s">
        <v>142</v>
      </c>
    </row>
    <row r="42" spans="1:13" x14ac:dyDescent="0.2">
      <c r="A42" s="3">
        <v>65</v>
      </c>
      <c r="B42" s="3">
        <v>4</v>
      </c>
      <c r="C42" s="4">
        <f t="shared" si="0"/>
        <v>9.3899999999999988</v>
      </c>
      <c r="D42" s="3" t="s">
        <v>100</v>
      </c>
      <c r="E42" s="3" t="s">
        <v>11</v>
      </c>
      <c r="F42" s="3" t="s">
        <v>143</v>
      </c>
    </row>
    <row r="43" spans="1:13" x14ac:dyDescent="0.2">
      <c r="A43" s="3">
        <v>65</v>
      </c>
      <c r="B43" s="3">
        <v>5</v>
      </c>
      <c r="C43" s="4">
        <f t="shared" si="0"/>
        <v>9.4199999999999982</v>
      </c>
      <c r="D43" s="3" t="s">
        <v>101</v>
      </c>
      <c r="E43" s="3" t="s">
        <v>10</v>
      </c>
      <c r="F43" s="3" t="s">
        <v>143</v>
      </c>
    </row>
    <row r="44" spans="1:13" x14ac:dyDescent="0.2">
      <c r="A44" s="3">
        <v>65</v>
      </c>
      <c r="B44" s="3">
        <v>6</v>
      </c>
      <c r="C44" s="4">
        <f t="shared" si="0"/>
        <v>9.4499999999999975</v>
      </c>
      <c r="D44" s="3" t="s">
        <v>114</v>
      </c>
      <c r="E44" s="3" t="s">
        <v>9</v>
      </c>
      <c r="F44" s="3" t="s">
        <v>143</v>
      </c>
    </row>
    <row r="45" spans="1:13" x14ac:dyDescent="0.2">
      <c r="A45" s="3">
        <v>65</v>
      </c>
      <c r="B45" s="3">
        <v>7</v>
      </c>
      <c r="C45" s="4">
        <f t="shared" si="0"/>
        <v>9.4799999999999969</v>
      </c>
      <c r="D45" s="3" t="s">
        <v>64</v>
      </c>
      <c r="E45" s="3" t="s">
        <v>8</v>
      </c>
      <c r="F45" s="3" t="s">
        <v>143</v>
      </c>
    </row>
    <row r="46" spans="1:13" x14ac:dyDescent="0.2">
      <c r="A46" s="3">
        <v>65</v>
      </c>
      <c r="B46" s="3">
        <v>8</v>
      </c>
      <c r="C46" s="4">
        <f t="shared" si="0"/>
        <v>9.5099999999999962</v>
      </c>
      <c r="D46" s="3" t="s">
        <v>103</v>
      </c>
      <c r="E46" s="3" t="s">
        <v>13</v>
      </c>
      <c r="F46" s="3" t="s">
        <v>142</v>
      </c>
    </row>
    <row r="47" spans="1:13" x14ac:dyDescent="0.2">
      <c r="A47" s="3">
        <v>65</v>
      </c>
      <c r="B47" s="3">
        <v>9</v>
      </c>
      <c r="C47" s="4">
        <f t="shared" si="0"/>
        <v>9.5399999999999956</v>
      </c>
      <c r="D47" s="3" t="s">
        <v>66</v>
      </c>
      <c r="E47" s="3" t="s">
        <v>12</v>
      </c>
      <c r="F47" s="3" t="s">
        <v>142</v>
      </c>
    </row>
    <row r="49" spans="1:6" s="7" customFormat="1" x14ac:dyDescent="0.2">
      <c r="C49" s="8" t="s">
        <v>159</v>
      </c>
      <c r="D49" s="7" t="s">
        <v>146</v>
      </c>
    </row>
    <row r="50" spans="1:6" x14ac:dyDescent="0.2">
      <c r="A50" s="3">
        <v>65</v>
      </c>
      <c r="B50" s="3">
        <v>10</v>
      </c>
      <c r="C50" s="4">
        <v>10.15</v>
      </c>
      <c r="D50" s="3" t="s">
        <v>70</v>
      </c>
      <c r="E50" s="3" t="s">
        <v>19</v>
      </c>
      <c r="F50" s="3" t="s">
        <v>142</v>
      </c>
    </row>
    <row r="51" spans="1:6" x14ac:dyDescent="0.2">
      <c r="A51" s="3">
        <v>65</v>
      </c>
      <c r="B51" s="3">
        <v>11</v>
      </c>
      <c r="C51" s="4">
        <f>+C50+0.03</f>
        <v>10.18</v>
      </c>
      <c r="D51" s="3" t="s">
        <v>68</v>
      </c>
      <c r="E51" s="3" t="s">
        <v>18</v>
      </c>
      <c r="F51" s="3" t="s">
        <v>143</v>
      </c>
    </row>
    <row r="52" spans="1:6" x14ac:dyDescent="0.2">
      <c r="A52" s="3">
        <v>65</v>
      </c>
      <c r="B52" s="3">
        <v>12</v>
      </c>
      <c r="C52" s="4">
        <f t="shared" ref="C52:C57" si="1">+C51+0.03</f>
        <v>10.209999999999999</v>
      </c>
      <c r="D52" s="3" t="s">
        <v>116</v>
      </c>
      <c r="E52" s="3" t="s">
        <v>20</v>
      </c>
      <c r="F52" s="3" t="s">
        <v>143</v>
      </c>
    </row>
    <row r="53" spans="1:6" x14ac:dyDescent="0.2">
      <c r="A53" s="3">
        <v>65</v>
      </c>
      <c r="B53" s="3">
        <v>13</v>
      </c>
      <c r="C53" s="4">
        <f t="shared" si="1"/>
        <v>10.239999999999998</v>
      </c>
      <c r="D53" s="3" t="s">
        <v>118</v>
      </c>
      <c r="E53" s="3" t="s">
        <v>14</v>
      </c>
      <c r="F53" s="3" t="s">
        <v>143</v>
      </c>
    </row>
    <row r="54" spans="1:6" x14ac:dyDescent="0.2">
      <c r="A54" s="3">
        <v>65</v>
      </c>
      <c r="B54" s="3">
        <v>14</v>
      </c>
      <c r="C54" s="4">
        <f t="shared" si="1"/>
        <v>10.269999999999998</v>
      </c>
      <c r="D54" s="3" t="s">
        <v>124</v>
      </c>
      <c r="E54" s="3" t="s">
        <v>17</v>
      </c>
      <c r="F54" s="3" t="s">
        <v>143</v>
      </c>
    </row>
    <row r="55" spans="1:6" x14ac:dyDescent="0.2">
      <c r="A55" s="3">
        <v>65</v>
      </c>
      <c r="B55" s="3">
        <v>15</v>
      </c>
      <c r="C55" s="4">
        <f t="shared" si="1"/>
        <v>10.299999999999997</v>
      </c>
      <c r="D55" s="3" t="s">
        <v>90</v>
      </c>
      <c r="E55" s="3" t="s">
        <v>15</v>
      </c>
      <c r="F55" s="3" t="s">
        <v>142</v>
      </c>
    </row>
    <row r="56" spans="1:6" x14ac:dyDescent="0.2">
      <c r="A56" s="3">
        <v>65</v>
      </c>
      <c r="B56" s="3">
        <v>16</v>
      </c>
      <c r="C56" s="4">
        <f t="shared" si="1"/>
        <v>10.329999999999997</v>
      </c>
      <c r="D56" s="3" t="s">
        <v>125</v>
      </c>
      <c r="E56" s="3" t="s">
        <v>21</v>
      </c>
      <c r="F56" s="3" t="s">
        <v>143</v>
      </c>
    </row>
    <row r="57" spans="1:6" x14ac:dyDescent="0.2">
      <c r="A57" s="3">
        <v>65</v>
      </c>
      <c r="B57" s="3">
        <v>17</v>
      </c>
      <c r="C57" s="4">
        <f t="shared" si="1"/>
        <v>10.359999999999996</v>
      </c>
      <c r="D57" s="3" t="s">
        <v>132</v>
      </c>
      <c r="E57" s="3" t="s">
        <v>22</v>
      </c>
      <c r="F57" s="3" t="s">
        <v>143</v>
      </c>
    </row>
    <row r="59" spans="1:6" s="7" customFormat="1" x14ac:dyDescent="0.2">
      <c r="C59" s="8" t="s">
        <v>149</v>
      </c>
      <c r="D59" s="7" t="s">
        <v>147</v>
      </c>
    </row>
    <row r="60" spans="1:6" x14ac:dyDescent="0.2">
      <c r="A60" s="3">
        <v>65</v>
      </c>
      <c r="B60" s="3">
        <v>18</v>
      </c>
      <c r="C60" s="4">
        <v>10.5</v>
      </c>
      <c r="D60" s="3" t="s">
        <v>63</v>
      </c>
      <c r="E60" s="3" t="s">
        <v>7</v>
      </c>
      <c r="F60" s="3" t="s">
        <v>142</v>
      </c>
    </row>
    <row r="61" spans="1:6" x14ac:dyDescent="0.2">
      <c r="A61" s="3">
        <v>65</v>
      </c>
      <c r="B61" s="3">
        <v>19</v>
      </c>
      <c r="C61" s="4">
        <f>+C60+0.03</f>
        <v>10.53</v>
      </c>
      <c r="D61" s="3" t="s">
        <v>71</v>
      </c>
      <c r="E61" s="3" t="s">
        <v>19</v>
      </c>
      <c r="F61" s="3" t="s">
        <v>142</v>
      </c>
    </row>
    <row r="62" spans="1:6" x14ac:dyDescent="0.2">
      <c r="A62" s="3">
        <v>65</v>
      </c>
      <c r="B62" s="3">
        <v>20</v>
      </c>
      <c r="C62" s="4">
        <f t="shared" ref="C62:C63" si="2">+C61+0.03</f>
        <v>10.559999999999999</v>
      </c>
      <c r="D62" s="3" t="s">
        <v>65</v>
      </c>
      <c r="E62" s="3" t="s">
        <v>8</v>
      </c>
      <c r="F62" s="3" t="s">
        <v>143</v>
      </c>
    </row>
    <row r="63" spans="1:6" x14ac:dyDescent="0.2">
      <c r="A63" s="3">
        <v>65</v>
      </c>
      <c r="B63" s="3">
        <v>21</v>
      </c>
      <c r="C63" s="4">
        <f t="shared" si="2"/>
        <v>10.589999999999998</v>
      </c>
      <c r="D63" s="3" t="s">
        <v>67</v>
      </c>
      <c r="E63" s="3" t="s">
        <v>12</v>
      </c>
      <c r="F63" s="3" t="s">
        <v>142</v>
      </c>
    </row>
    <row r="64" spans="1:6" x14ac:dyDescent="0.2">
      <c r="A64" s="3">
        <v>65</v>
      </c>
      <c r="B64" s="3">
        <v>22</v>
      </c>
      <c r="C64" s="4">
        <v>11.02</v>
      </c>
      <c r="D64" s="3" t="s">
        <v>69</v>
      </c>
      <c r="E64" s="3" t="s">
        <v>18</v>
      </c>
      <c r="F64" s="3" t="s">
        <v>143</v>
      </c>
    </row>
    <row r="66" spans="1:13" s="7" customFormat="1" x14ac:dyDescent="0.2">
      <c r="C66" s="8" t="s">
        <v>160</v>
      </c>
      <c r="D66" s="7" t="s">
        <v>151</v>
      </c>
    </row>
    <row r="67" spans="1:13" x14ac:dyDescent="0.2">
      <c r="A67" s="3">
        <v>75</v>
      </c>
      <c r="B67" s="3">
        <v>23</v>
      </c>
      <c r="C67" s="4">
        <v>11.2</v>
      </c>
      <c r="D67" s="3" t="s">
        <v>91</v>
      </c>
      <c r="E67" s="3" t="s">
        <v>15</v>
      </c>
      <c r="F67" s="3" t="s">
        <v>142</v>
      </c>
    </row>
    <row r="68" spans="1:13" x14ac:dyDescent="0.2">
      <c r="A68" s="3">
        <v>75</v>
      </c>
      <c r="B68" s="3">
        <v>24</v>
      </c>
      <c r="C68" s="4">
        <f>+C67+0.03</f>
        <v>11.229999999999999</v>
      </c>
      <c r="D68" s="3" t="s">
        <v>95</v>
      </c>
      <c r="E68" s="3" t="s">
        <v>16</v>
      </c>
      <c r="F68" s="3" t="s">
        <v>142</v>
      </c>
      <c r="G68" s="5"/>
      <c r="H68" s="5"/>
      <c r="I68" s="5"/>
      <c r="J68" s="5"/>
    </row>
    <row r="69" spans="1:13" x14ac:dyDescent="0.2">
      <c r="A69" s="3">
        <v>75</v>
      </c>
      <c r="B69" s="3">
        <v>25</v>
      </c>
      <c r="C69" s="4">
        <f t="shared" ref="C69:C76" si="3">+C68+0.03</f>
        <v>11.259999999999998</v>
      </c>
      <c r="D69" s="3" t="s">
        <v>119</v>
      </c>
      <c r="E69" s="3" t="s">
        <v>14</v>
      </c>
      <c r="F69" s="3" t="s">
        <v>143</v>
      </c>
    </row>
    <row r="70" spans="1:13" x14ac:dyDescent="0.2">
      <c r="A70" s="3">
        <v>75</v>
      </c>
      <c r="B70" s="3">
        <v>26</v>
      </c>
      <c r="C70" s="4">
        <f t="shared" si="3"/>
        <v>11.289999999999997</v>
      </c>
      <c r="D70" s="3" t="s">
        <v>89</v>
      </c>
      <c r="E70" s="3" t="s">
        <v>23</v>
      </c>
      <c r="F70" s="3" t="s">
        <v>143</v>
      </c>
    </row>
    <row r="71" spans="1:13" x14ac:dyDescent="0.2">
      <c r="A71" s="3">
        <v>75</v>
      </c>
      <c r="B71" s="3">
        <v>27</v>
      </c>
      <c r="C71" s="4">
        <f t="shared" si="3"/>
        <v>11.319999999999997</v>
      </c>
      <c r="D71" s="3" t="s">
        <v>96</v>
      </c>
      <c r="E71" s="3" t="s">
        <v>44</v>
      </c>
      <c r="F71" s="3" t="s">
        <v>142</v>
      </c>
      <c r="G71" s="5"/>
      <c r="H71" s="5"/>
      <c r="I71" s="5"/>
      <c r="J71" s="5"/>
      <c r="K71" s="5"/>
      <c r="L71" s="5"/>
      <c r="M71" s="5"/>
    </row>
    <row r="72" spans="1:13" x14ac:dyDescent="0.2">
      <c r="A72" s="3">
        <v>75</v>
      </c>
      <c r="B72" s="3">
        <v>28</v>
      </c>
      <c r="C72" s="4">
        <f t="shared" si="3"/>
        <v>11.349999999999996</v>
      </c>
      <c r="D72" s="3" t="s">
        <v>99</v>
      </c>
      <c r="E72" s="3" t="s">
        <v>36</v>
      </c>
      <c r="F72" s="3" t="s">
        <v>143</v>
      </c>
    </row>
    <row r="73" spans="1:13" x14ac:dyDescent="0.2">
      <c r="A73" s="3">
        <v>75</v>
      </c>
      <c r="B73" s="3">
        <v>29</v>
      </c>
      <c r="C73" s="4">
        <f t="shared" si="3"/>
        <v>11.379999999999995</v>
      </c>
      <c r="D73" s="3" t="s">
        <v>104</v>
      </c>
      <c r="E73" s="3" t="s">
        <v>27</v>
      </c>
      <c r="F73" s="3" t="s">
        <v>142</v>
      </c>
    </row>
    <row r="74" spans="1:13" x14ac:dyDescent="0.2">
      <c r="A74" s="3">
        <v>75</v>
      </c>
      <c r="B74" s="3">
        <v>30</v>
      </c>
      <c r="C74" s="4">
        <f t="shared" si="3"/>
        <v>11.409999999999995</v>
      </c>
      <c r="D74" s="3" t="s">
        <v>106</v>
      </c>
      <c r="E74" s="3" t="s">
        <v>25</v>
      </c>
      <c r="F74" s="3" t="s">
        <v>142</v>
      </c>
    </row>
    <row r="75" spans="1:13" x14ac:dyDescent="0.2">
      <c r="A75" s="3">
        <v>75</v>
      </c>
      <c r="B75" s="3">
        <v>31</v>
      </c>
      <c r="C75" s="4">
        <f t="shared" si="3"/>
        <v>11.439999999999994</v>
      </c>
      <c r="D75" s="3" t="s">
        <v>108</v>
      </c>
      <c r="E75" s="3" t="s">
        <v>37</v>
      </c>
      <c r="F75" s="3" t="s">
        <v>143</v>
      </c>
    </row>
    <row r="76" spans="1:13" x14ac:dyDescent="0.2">
      <c r="A76" s="3">
        <v>75</v>
      </c>
      <c r="B76" s="3">
        <v>32</v>
      </c>
      <c r="C76" s="4">
        <f t="shared" si="3"/>
        <v>11.469999999999994</v>
      </c>
      <c r="D76" s="3" t="s">
        <v>110</v>
      </c>
      <c r="E76" s="3" t="s">
        <v>26</v>
      </c>
      <c r="F76" s="3" t="s">
        <v>143</v>
      </c>
    </row>
    <row r="78" spans="1:13" s="7" customFormat="1" x14ac:dyDescent="0.2">
      <c r="C78" s="8" t="s">
        <v>161</v>
      </c>
      <c r="D78" s="7" t="s">
        <v>152</v>
      </c>
    </row>
    <row r="79" spans="1:13" x14ac:dyDescent="0.2">
      <c r="A79" s="3">
        <v>75</v>
      </c>
      <c r="B79" s="3">
        <v>33</v>
      </c>
      <c r="C79" s="4">
        <v>12.05</v>
      </c>
      <c r="D79" s="3" t="s">
        <v>111</v>
      </c>
      <c r="E79" s="3" t="s">
        <v>28</v>
      </c>
      <c r="F79" s="3" t="s">
        <v>143</v>
      </c>
    </row>
    <row r="80" spans="1:13" x14ac:dyDescent="0.2">
      <c r="A80" s="3">
        <v>75</v>
      </c>
      <c r="B80" s="3">
        <v>34</v>
      </c>
      <c r="C80" s="4">
        <f>+C79+0.03</f>
        <v>12.08</v>
      </c>
      <c r="D80" s="3" t="s">
        <v>76</v>
      </c>
      <c r="E80" s="3" t="s">
        <v>45</v>
      </c>
      <c r="F80" s="3" t="s">
        <v>142</v>
      </c>
    </row>
    <row r="81" spans="1:6" x14ac:dyDescent="0.2">
      <c r="A81" s="3">
        <v>75</v>
      </c>
      <c r="B81" s="3">
        <v>35</v>
      </c>
      <c r="C81" s="4">
        <f t="shared" ref="C81:C87" si="4">+C80+0.03</f>
        <v>12.11</v>
      </c>
      <c r="D81" s="3" t="s">
        <v>117</v>
      </c>
      <c r="E81" s="3" t="s">
        <v>24</v>
      </c>
      <c r="F81" s="3" t="s">
        <v>143</v>
      </c>
    </row>
    <row r="82" spans="1:6" x14ac:dyDescent="0.2">
      <c r="A82" s="3">
        <v>75</v>
      </c>
      <c r="B82" s="3">
        <v>36</v>
      </c>
      <c r="C82" s="4">
        <f t="shared" si="4"/>
        <v>12.139999999999999</v>
      </c>
      <c r="D82" s="3" t="s">
        <v>120</v>
      </c>
      <c r="E82" s="3" t="s">
        <v>39</v>
      </c>
      <c r="F82" s="3" t="s">
        <v>143</v>
      </c>
    </row>
    <row r="83" spans="1:6" x14ac:dyDescent="0.2">
      <c r="A83" s="3">
        <v>75</v>
      </c>
      <c r="B83" s="3">
        <v>37</v>
      </c>
      <c r="C83" s="4">
        <f t="shared" si="4"/>
        <v>12.169999999999998</v>
      </c>
      <c r="D83" s="3" t="s">
        <v>122</v>
      </c>
      <c r="E83" s="3" t="s">
        <v>38</v>
      </c>
      <c r="F83" s="3" t="s">
        <v>143</v>
      </c>
    </row>
    <row r="84" spans="1:6" x14ac:dyDescent="0.2">
      <c r="A84" s="3">
        <v>75</v>
      </c>
      <c r="B84" s="3">
        <v>38</v>
      </c>
      <c r="C84" s="4">
        <f t="shared" si="4"/>
        <v>12.199999999999998</v>
      </c>
      <c r="D84" s="3" t="s">
        <v>79</v>
      </c>
      <c r="E84" s="3" t="s">
        <v>42</v>
      </c>
      <c r="F84" s="3" t="s">
        <v>143</v>
      </c>
    </row>
    <row r="85" spans="1:6" x14ac:dyDescent="0.2">
      <c r="A85" s="3">
        <v>75</v>
      </c>
      <c r="B85" s="3">
        <v>39</v>
      </c>
      <c r="C85" s="4">
        <f t="shared" si="4"/>
        <v>12.229999999999997</v>
      </c>
      <c r="D85" s="3" t="s">
        <v>74</v>
      </c>
      <c r="E85" s="3" t="s">
        <v>40</v>
      </c>
      <c r="F85" s="3" t="s">
        <v>143</v>
      </c>
    </row>
    <row r="86" spans="1:6" x14ac:dyDescent="0.2">
      <c r="A86" s="3">
        <v>75</v>
      </c>
      <c r="B86" s="3">
        <v>40</v>
      </c>
      <c r="C86" s="4">
        <f t="shared" si="4"/>
        <v>12.259999999999996</v>
      </c>
      <c r="D86" s="3" t="s">
        <v>127</v>
      </c>
      <c r="E86" s="3" t="s">
        <v>43</v>
      </c>
      <c r="F86" s="3" t="s">
        <v>143</v>
      </c>
    </row>
    <row r="87" spans="1:6" x14ac:dyDescent="0.2">
      <c r="A87" s="3">
        <v>75</v>
      </c>
      <c r="B87" s="3">
        <v>41</v>
      </c>
      <c r="C87" s="4">
        <f t="shared" si="4"/>
        <v>12.289999999999996</v>
      </c>
      <c r="D87" s="3" t="s">
        <v>128</v>
      </c>
      <c r="E87" s="3" t="s">
        <v>30</v>
      </c>
      <c r="F87" s="3" t="s">
        <v>143</v>
      </c>
    </row>
    <row r="89" spans="1:6" s="7" customFormat="1" x14ac:dyDescent="0.2">
      <c r="C89" s="8" t="s">
        <v>162</v>
      </c>
      <c r="D89" s="7" t="s">
        <v>153</v>
      </c>
    </row>
    <row r="90" spans="1:6" x14ac:dyDescent="0.2">
      <c r="A90" s="3">
        <v>75</v>
      </c>
      <c r="B90" s="3">
        <v>42</v>
      </c>
      <c r="C90" s="4">
        <v>12.45</v>
      </c>
      <c r="D90" s="3" t="s">
        <v>129</v>
      </c>
      <c r="E90" s="3" t="s">
        <v>32</v>
      </c>
      <c r="F90" s="3" t="s">
        <v>143</v>
      </c>
    </row>
    <row r="91" spans="1:6" x14ac:dyDescent="0.2">
      <c r="A91" s="3">
        <v>75</v>
      </c>
      <c r="B91" s="3">
        <v>43</v>
      </c>
      <c r="C91" s="4">
        <f>+C90+0.03</f>
        <v>12.479999999999999</v>
      </c>
      <c r="D91" s="3" t="s">
        <v>72</v>
      </c>
      <c r="E91" s="3" t="s">
        <v>31</v>
      </c>
      <c r="F91" s="3" t="s">
        <v>143</v>
      </c>
    </row>
    <row r="92" spans="1:6" x14ac:dyDescent="0.2">
      <c r="A92" s="3">
        <v>75</v>
      </c>
      <c r="B92" s="3">
        <v>44</v>
      </c>
      <c r="C92" s="4">
        <f>+C91+0.03</f>
        <v>12.509999999999998</v>
      </c>
      <c r="D92" s="3" t="s">
        <v>133</v>
      </c>
      <c r="E92" s="3" t="s">
        <v>29</v>
      </c>
      <c r="F92" s="3" t="s">
        <v>142</v>
      </c>
    </row>
    <row r="93" spans="1:6" x14ac:dyDescent="0.2">
      <c r="A93" s="3">
        <v>75</v>
      </c>
      <c r="B93" s="3">
        <v>45</v>
      </c>
      <c r="C93" s="4">
        <f t="shared" ref="C93:C98" si="5">+C92+0.03</f>
        <v>12.539999999999997</v>
      </c>
      <c r="D93" s="3" t="s">
        <v>134</v>
      </c>
      <c r="E93" s="3" t="s">
        <v>34</v>
      </c>
      <c r="F93" s="3" t="s">
        <v>142</v>
      </c>
    </row>
    <row r="94" spans="1:6" x14ac:dyDescent="0.2">
      <c r="A94" s="3">
        <v>75</v>
      </c>
      <c r="B94" s="3">
        <v>46</v>
      </c>
      <c r="C94" s="4">
        <f t="shared" si="5"/>
        <v>12.569999999999997</v>
      </c>
      <c r="D94" s="3" t="s">
        <v>135</v>
      </c>
      <c r="E94" s="3" t="s">
        <v>33</v>
      </c>
      <c r="F94" s="3" t="s">
        <v>142</v>
      </c>
    </row>
    <row r="95" spans="1:6" x14ac:dyDescent="0.2">
      <c r="A95" s="3">
        <v>75</v>
      </c>
      <c r="B95" s="3">
        <v>47</v>
      </c>
      <c r="C95" s="4">
        <v>1</v>
      </c>
      <c r="D95" s="3" t="s">
        <v>137</v>
      </c>
      <c r="E95" s="3" t="s">
        <v>35</v>
      </c>
      <c r="F95" s="3" t="s">
        <v>142</v>
      </c>
    </row>
    <row r="96" spans="1:6" x14ac:dyDescent="0.2">
      <c r="A96" s="3">
        <v>75</v>
      </c>
      <c r="B96" s="3">
        <v>48</v>
      </c>
      <c r="C96" s="4">
        <f t="shared" si="5"/>
        <v>1.03</v>
      </c>
      <c r="D96" s="3" t="s">
        <v>138</v>
      </c>
      <c r="E96" s="3" t="s">
        <v>41</v>
      </c>
      <c r="F96" s="3" t="s">
        <v>143</v>
      </c>
    </row>
    <row r="97" spans="1:6" x14ac:dyDescent="0.2">
      <c r="A97" s="3">
        <v>75</v>
      </c>
      <c r="B97" s="3">
        <v>49</v>
      </c>
      <c r="C97" s="4">
        <f t="shared" si="5"/>
        <v>1.06</v>
      </c>
      <c r="D97" s="3" t="s">
        <v>73</v>
      </c>
      <c r="E97" s="3" t="s">
        <v>31</v>
      </c>
      <c r="F97" s="3" t="s">
        <v>143</v>
      </c>
    </row>
    <row r="98" spans="1:6" x14ac:dyDescent="0.2">
      <c r="A98" s="3">
        <v>75</v>
      </c>
      <c r="B98" s="3">
        <v>50</v>
      </c>
      <c r="C98" s="4">
        <f t="shared" si="5"/>
        <v>1.0900000000000001</v>
      </c>
      <c r="D98" s="3" t="s">
        <v>75</v>
      </c>
      <c r="E98" s="3" t="s">
        <v>40</v>
      </c>
      <c r="F98" s="3" t="s">
        <v>143</v>
      </c>
    </row>
    <row r="100" spans="1:6" s="7" customFormat="1" x14ac:dyDescent="0.2">
      <c r="C100" s="8" t="s">
        <v>163</v>
      </c>
      <c r="D100" s="7" t="s">
        <v>154</v>
      </c>
    </row>
    <row r="101" spans="1:6" x14ac:dyDescent="0.2">
      <c r="A101" s="3">
        <v>85</v>
      </c>
      <c r="B101" s="3">
        <v>51</v>
      </c>
      <c r="C101" s="4">
        <v>1.25</v>
      </c>
      <c r="D101" s="3" t="s">
        <v>107</v>
      </c>
      <c r="E101" s="3" t="s">
        <v>25</v>
      </c>
      <c r="F101" s="3" t="s">
        <v>142</v>
      </c>
    </row>
    <row r="102" spans="1:6" x14ac:dyDescent="0.2">
      <c r="A102" s="3">
        <v>85</v>
      </c>
      <c r="B102" s="3">
        <v>52</v>
      </c>
      <c r="C102" s="9">
        <f>0.03+C101</f>
        <v>1.28</v>
      </c>
      <c r="D102" s="3" t="s">
        <v>105</v>
      </c>
      <c r="E102" s="3" t="s">
        <v>27</v>
      </c>
      <c r="F102" s="3" t="s">
        <v>142</v>
      </c>
    </row>
    <row r="103" spans="1:6" x14ac:dyDescent="0.2">
      <c r="A103" s="3">
        <v>85</v>
      </c>
      <c r="B103" s="3">
        <v>53</v>
      </c>
      <c r="C103" s="9">
        <f t="shared" ref="C103:C108" si="6">0.03+C102</f>
        <v>1.31</v>
      </c>
      <c r="D103" s="3" t="s">
        <v>77</v>
      </c>
      <c r="E103" s="3" t="s">
        <v>45</v>
      </c>
      <c r="F103" s="3" t="s">
        <v>142</v>
      </c>
    </row>
    <row r="104" spans="1:6" x14ac:dyDescent="0.2">
      <c r="A104" s="3">
        <v>85</v>
      </c>
      <c r="B104" s="3">
        <v>54</v>
      </c>
      <c r="C104" s="9">
        <f t="shared" si="6"/>
        <v>1.34</v>
      </c>
      <c r="D104" s="3" t="s">
        <v>121</v>
      </c>
      <c r="E104" s="3" t="s">
        <v>39</v>
      </c>
      <c r="F104" s="3" t="s">
        <v>143</v>
      </c>
    </row>
    <row r="105" spans="1:6" x14ac:dyDescent="0.2">
      <c r="A105" s="3">
        <v>85</v>
      </c>
      <c r="B105" s="3">
        <v>55</v>
      </c>
      <c r="C105" s="9">
        <f t="shared" si="6"/>
        <v>1.37</v>
      </c>
      <c r="D105" s="3" t="s">
        <v>123</v>
      </c>
      <c r="E105" s="3" t="s">
        <v>38</v>
      </c>
      <c r="F105" s="3" t="s">
        <v>143</v>
      </c>
    </row>
    <row r="106" spans="1:6" x14ac:dyDescent="0.2">
      <c r="A106" s="3">
        <v>85</v>
      </c>
      <c r="B106" s="3">
        <v>56</v>
      </c>
      <c r="C106" s="9">
        <f t="shared" si="6"/>
        <v>1.4000000000000001</v>
      </c>
      <c r="D106" s="3" t="s">
        <v>78</v>
      </c>
      <c r="E106" s="3" t="s">
        <v>42</v>
      </c>
      <c r="F106" s="3" t="s">
        <v>143</v>
      </c>
    </row>
    <row r="107" spans="1:6" x14ac:dyDescent="0.2">
      <c r="A107" s="3">
        <v>85</v>
      </c>
      <c r="B107" s="3">
        <v>57</v>
      </c>
      <c r="C107" s="9">
        <f t="shared" si="6"/>
        <v>1.4300000000000002</v>
      </c>
      <c r="D107" s="3" t="s">
        <v>136</v>
      </c>
      <c r="E107" s="3" t="s">
        <v>33</v>
      </c>
      <c r="F107" s="3" t="s">
        <v>142</v>
      </c>
    </row>
    <row r="108" spans="1:6" x14ac:dyDescent="0.2">
      <c r="A108" s="3">
        <v>85</v>
      </c>
      <c r="B108" s="3">
        <v>58</v>
      </c>
      <c r="C108" s="9">
        <f t="shared" si="6"/>
        <v>1.4600000000000002</v>
      </c>
      <c r="D108" s="3" t="s">
        <v>139</v>
      </c>
      <c r="E108" s="3" t="s">
        <v>41</v>
      </c>
      <c r="F108" s="3" t="s">
        <v>143</v>
      </c>
    </row>
    <row r="110" spans="1:6" s="7" customFormat="1" x14ac:dyDescent="0.2">
      <c r="C110" s="8" t="s">
        <v>164</v>
      </c>
      <c r="D110" s="7" t="s">
        <v>155</v>
      </c>
    </row>
    <row r="111" spans="1:6" ht="9.6" customHeight="1" x14ac:dyDescent="0.2">
      <c r="A111" s="3">
        <v>85</v>
      </c>
      <c r="B111" s="3">
        <v>59</v>
      </c>
      <c r="C111" s="4">
        <v>2.0499999999999998</v>
      </c>
      <c r="D111" s="3" t="s">
        <v>97</v>
      </c>
      <c r="E111" s="3" t="s">
        <v>49</v>
      </c>
      <c r="F111" s="3" t="s">
        <v>143</v>
      </c>
    </row>
    <row r="112" spans="1:6" x14ac:dyDescent="0.2">
      <c r="A112" s="3">
        <v>85</v>
      </c>
      <c r="B112" s="3">
        <v>60</v>
      </c>
      <c r="C112" s="4">
        <f>0.03+C111</f>
        <v>2.0799999999999996</v>
      </c>
      <c r="D112" s="3" t="s">
        <v>102</v>
      </c>
      <c r="E112" s="3" t="s">
        <v>56</v>
      </c>
      <c r="F112" s="3" t="s">
        <v>143</v>
      </c>
    </row>
    <row r="113" spans="1:13" x14ac:dyDescent="0.2">
      <c r="A113" s="3">
        <v>85</v>
      </c>
      <c r="B113" s="3">
        <v>61</v>
      </c>
      <c r="C113" s="4">
        <f t="shared" ref="C113:C118" si="7">0.03+C112</f>
        <v>2.1099999999999994</v>
      </c>
      <c r="D113" s="3" t="s">
        <v>109</v>
      </c>
      <c r="E113" s="3" t="s">
        <v>55</v>
      </c>
      <c r="F113" s="3" t="s">
        <v>142</v>
      </c>
    </row>
    <row r="114" spans="1:13" x14ac:dyDescent="0.2">
      <c r="A114" s="3">
        <v>85</v>
      </c>
      <c r="B114" s="3">
        <v>62</v>
      </c>
      <c r="C114" s="4">
        <f t="shared" si="7"/>
        <v>2.1399999999999992</v>
      </c>
      <c r="D114" s="3" t="s">
        <v>112</v>
      </c>
      <c r="E114" s="3" t="s">
        <v>46</v>
      </c>
      <c r="F114" s="3" t="s">
        <v>143</v>
      </c>
    </row>
    <row r="115" spans="1:13" x14ac:dyDescent="0.2">
      <c r="A115" s="3">
        <v>85</v>
      </c>
      <c r="B115" s="3">
        <v>63</v>
      </c>
      <c r="C115" s="4">
        <f t="shared" si="7"/>
        <v>2.169999999999999</v>
      </c>
      <c r="D115" s="3" t="s">
        <v>92</v>
      </c>
      <c r="E115" s="3" t="s">
        <v>52</v>
      </c>
      <c r="F115" s="3" t="s">
        <v>142</v>
      </c>
      <c r="G115" s="5"/>
      <c r="H115" s="5"/>
      <c r="I115" s="5"/>
      <c r="J115" s="5"/>
    </row>
    <row r="116" spans="1:13" x14ac:dyDescent="0.2">
      <c r="A116" s="3">
        <v>85</v>
      </c>
      <c r="B116" s="3">
        <v>64</v>
      </c>
      <c r="C116" s="4">
        <f t="shared" si="7"/>
        <v>2.1999999999999988</v>
      </c>
      <c r="D116" s="3" t="s">
        <v>126</v>
      </c>
      <c r="E116" s="3" t="s">
        <v>57</v>
      </c>
      <c r="F116" s="3" t="s">
        <v>143</v>
      </c>
    </row>
    <row r="117" spans="1:13" ht="12" customHeight="1" x14ac:dyDescent="0.2">
      <c r="A117" s="3">
        <v>85</v>
      </c>
      <c r="B117" s="3">
        <v>65</v>
      </c>
      <c r="C117" s="4">
        <f t="shared" si="7"/>
        <v>2.2299999999999986</v>
      </c>
      <c r="D117" s="3" t="s">
        <v>82</v>
      </c>
      <c r="E117" s="3" t="s">
        <v>48</v>
      </c>
      <c r="F117" s="3" t="s">
        <v>143</v>
      </c>
    </row>
    <row r="118" spans="1:13" x14ac:dyDescent="0.2">
      <c r="A118" s="3">
        <v>85</v>
      </c>
      <c r="B118" s="3">
        <v>66</v>
      </c>
      <c r="C118" s="4">
        <f t="shared" si="7"/>
        <v>2.2599999999999985</v>
      </c>
      <c r="D118" s="3" t="s">
        <v>84</v>
      </c>
      <c r="E118" s="3" t="s">
        <v>50</v>
      </c>
      <c r="F118" s="3" t="s">
        <v>143</v>
      </c>
    </row>
    <row r="120" spans="1:13" s="7" customFormat="1" x14ac:dyDescent="0.2">
      <c r="C120" s="8" t="s">
        <v>165</v>
      </c>
      <c r="D120" s="7" t="s">
        <v>156</v>
      </c>
    </row>
    <row r="121" spans="1:13" x14ac:dyDescent="0.2">
      <c r="A121" s="3">
        <v>85</v>
      </c>
      <c r="B121" s="3">
        <v>67</v>
      </c>
      <c r="C121" s="4">
        <v>2.4500000000000002</v>
      </c>
      <c r="D121" s="3" t="s">
        <v>130</v>
      </c>
      <c r="E121" s="3" t="s">
        <v>53</v>
      </c>
      <c r="F121" s="3" t="s">
        <v>143</v>
      </c>
    </row>
    <row r="122" spans="1:13" x14ac:dyDescent="0.2">
      <c r="A122" s="3">
        <v>85</v>
      </c>
      <c r="B122" s="3">
        <v>68</v>
      </c>
      <c r="C122" s="4">
        <f>0.03+C121</f>
        <v>2.48</v>
      </c>
      <c r="D122" s="3" t="s">
        <v>137</v>
      </c>
      <c r="E122" s="3" t="s">
        <v>34</v>
      </c>
      <c r="F122" s="3" t="s">
        <v>142</v>
      </c>
    </row>
    <row r="123" spans="1:13" x14ac:dyDescent="0.2">
      <c r="A123" s="3">
        <v>85</v>
      </c>
      <c r="B123" s="3">
        <v>69</v>
      </c>
      <c r="C123" s="4">
        <f>0.03+C122</f>
        <v>2.5099999999999998</v>
      </c>
      <c r="D123" s="3" t="s">
        <v>80</v>
      </c>
      <c r="E123" s="3" t="s">
        <v>47</v>
      </c>
      <c r="F123" s="3" t="s">
        <v>143</v>
      </c>
    </row>
    <row r="124" spans="1:13" x14ac:dyDescent="0.2">
      <c r="A124" s="3">
        <v>85</v>
      </c>
      <c r="B124" s="3">
        <v>70</v>
      </c>
      <c r="C124" s="4">
        <f t="shared" ref="C124:C128" si="8">0.03+C123</f>
        <v>2.5399999999999996</v>
      </c>
      <c r="D124" s="3" t="s">
        <v>140</v>
      </c>
      <c r="E124" s="3" t="s">
        <v>54</v>
      </c>
      <c r="F124" s="3" t="s">
        <v>142</v>
      </c>
    </row>
    <row r="125" spans="1:13" x14ac:dyDescent="0.2">
      <c r="A125" s="3">
        <v>85</v>
      </c>
      <c r="B125" s="3">
        <v>71</v>
      </c>
      <c r="C125" s="4">
        <f t="shared" si="8"/>
        <v>2.5699999999999994</v>
      </c>
      <c r="D125" s="3" t="s">
        <v>93</v>
      </c>
      <c r="E125" s="3" t="s">
        <v>52</v>
      </c>
      <c r="F125" s="3" t="s">
        <v>142</v>
      </c>
      <c r="G125" s="5"/>
      <c r="H125" s="5"/>
      <c r="I125" s="5"/>
      <c r="J125" s="5"/>
      <c r="K125" s="5"/>
      <c r="L125" s="5"/>
      <c r="M125" s="5"/>
    </row>
    <row r="126" spans="1:13" x14ac:dyDescent="0.2">
      <c r="A126" s="3">
        <v>85</v>
      </c>
      <c r="B126" s="3">
        <v>72</v>
      </c>
      <c r="C126" s="4">
        <v>3</v>
      </c>
      <c r="D126" s="3" t="s">
        <v>83</v>
      </c>
      <c r="E126" s="3" t="s">
        <v>48</v>
      </c>
      <c r="F126" s="3" t="s">
        <v>143</v>
      </c>
    </row>
    <row r="127" spans="1:13" x14ac:dyDescent="0.2">
      <c r="A127" s="3">
        <v>85</v>
      </c>
      <c r="B127" s="3">
        <v>73</v>
      </c>
      <c r="C127" s="4">
        <f t="shared" si="8"/>
        <v>3.03</v>
      </c>
      <c r="D127" s="3" t="s">
        <v>85</v>
      </c>
      <c r="E127" s="3" t="s">
        <v>51</v>
      </c>
      <c r="F127" s="3" t="s">
        <v>143</v>
      </c>
    </row>
    <row r="128" spans="1:13" x14ac:dyDescent="0.2">
      <c r="A128" s="3">
        <v>85</v>
      </c>
      <c r="B128" s="3">
        <v>74</v>
      </c>
      <c r="C128" s="4">
        <f t="shared" si="8"/>
        <v>3.0599999999999996</v>
      </c>
      <c r="D128" s="3" t="s">
        <v>81</v>
      </c>
      <c r="E128" s="3" t="s">
        <v>47</v>
      </c>
      <c r="F128" s="3" t="s">
        <v>143</v>
      </c>
    </row>
    <row r="130" spans="1:13" s="7" customFormat="1" x14ac:dyDescent="0.2">
      <c r="C130" s="8" t="s">
        <v>166</v>
      </c>
      <c r="D130" s="7" t="s">
        <v>157</v>
      </c>
    </row>
    <row r="131" spans="1:13" x14ac:dyDescent="0.2">
      <c r="A131" s="3">
        <v>100</v>
      </c>
      <c r="B131" s="3">
        <v>75</v>
      </c>
      <c r="C131" s="4">
        <v>3.25</v>
      </c>
      <c r="D131" s="3" t="s">
        <v>90</v>
      </c>
      <c r="E131" s="3" t="s">
        <v>61</v>
      </c>
      <c r="F131" s="3" t="s">
        <v>142</v>
      </c>
    </row>
    <row r="132" spans="1:13" x14ac:dyDescent="0.2">
      <c r="A132" s="3">
        <v>100</v>
      </c>
      <c r="B132" s="3">
        <v>76</v>
      </c>
      <c r="C132" s="4">
        <f>0.03+C131</f>
        <v>3.28</v>
      </c>
      <c r="D132" s="3" t="s">
        <v>115</v>
      </c>
      <c r="E132" s="3" t="s">
        <v>58</v>
      </c>
      <c r="F132" s="3" t="s">
        <v>143</v>
      </c>
    </row>
    <row r="133" spans="1:13" x14ac:dyDescent="0.2">
      <c r="A133" s="3">
        <v>100</v>
      </c>
      <c r="B133" s="3">
        <v>77</v>
      </c>
      <c r="C133" s="4">
        <f t="shared" ref="C133:C136" si="9">0.03+C132</f>
        <v>3.3099999999999996</v>
      </c>
      <c r="D133" s="3" t="s">
        <v>88</v>
      </c>
      <c r="E133" s="3" t="s">
        <v>60</v>
      </c>
      <c r="F133" s="3" t="s">
        <v>143</v>
      </c>
    </row>
    <row r="134" spans="1:13" x14ac:dyDescent="0.2">
      <c r="A134" s="3">
        <v>100</v>
      </c>
      <c r="B134" s="3">
        <v>78</v>
      </c>
      <c r="C134" s="4">
        <f t="shared" si="9"/>
        <v>3.3399999999999994</v>
      </c>
      <c r="D134" s="3" t="s">
        <v>84</v>
      </c>
      <c r="E134" s="3" t="s">
        <v>51</v>
      </c>
      <c r="F134" s="3" t="s">
        <v>143</v>
      </c>
    </row>
    <row r="135" spans="1:13" x14ac:dyDescent="0.2">
      <c r="A135" s="3">
        <v>100</v>
      </c>
      <c r="B135" s="3">
        <v>79</v>
      </c>
      <c r="C135" s="4">
        <f t="shared" si="9"/>
        <v>3.3699999999999992</v>
      </c>
      <c r="D135" s="3" t="s">
        <v>86</v>
      </c>
      <c r="E135" s="3" t="s">
        <v>59</v>
      </c>
      <c r="F135" s="3" t="s">
        <v>143</v>
      </c>
      <c r="G135" s="5"/>
      <c r="H135" s="5"/>
      <c r="I135" s="5"/>
      <c r="J135" s="5"/>
    </row>
    <row r="136" spans="1:13" x14ac:dyDescent="0.2">
      <c r="A136" s="3">
        <v>100</v>
      </c>
      <c r="B136" s="3">
        <v>80</v>
      </c>
      <c r="C136" s="4">
        <f t="shared" si="9"/>
        <v>3.399999999999999</v>
      </c>
      <c r="D136" s="3" t="s">
        <v>98</v>
      </c>
      <c r="E136" s="3" t="s">
        <v>49</v>
      </c>
      <c r="F136" s="3" t="s">
        <v>143</v>
      </c>
    </row>
    <row r="138" spans="1:13" s="7" customFormat="1" x14ac:dyDescent="0.2">
      <c r="C138" s="8" t="s">
        <v>167</v>
      </c>
      <c r="D138" s="7" t="s">
        <v>158</v>
      </c>
    </row>
    <row r="139" spans="1:13" x14ac:dyDescent="0.2">
      <c r="A139" s="3">
        <v>100</v>
      </c>
      <c r="B139" s="3">
        <v>81</v>
      </c>
      <c r="C139" s="9">
        <v>3.55</v>
      </c>
      <c r="D139" s="3" t="s">
        <v>113</v>
      </c>
      <c r="E139" s="3" t="s">
        <v>46</v>
      </c>
      <c r="F139" s="3" t="s">
        <v>143</v>
      </c>
    </row>
    <row r="140" spans="1:13" x14ac:dyDescent="0.2">
      <c r="A140" s="3">
        <v>100</v>
      </c>
      <c r="B140" s="3">
        <v>82</v>
      </c>
      <c r="C140" s="4">
        <f>0.03+C139</f>
        <v>3.5799999999999996</v>
      </c>
      <c r="D140" s="3" t="s">
        <v>131</v>
      </c>
      <c r="E140" s="3" t="s">
        <v>53</v>
      </c>
      <c r="F140" s="3" t="s">
        <v>143</v>
      </c>
    </row>
    <row r="141" spans="1:13" x14ac:dyDescent="0.2">
      <c r="A141" s="3">
        <v>100</v>
      </c>
      <c r="B141" s="3">
        <v>83</v>
      </c>
      <c r="C141" s="4">
        <v>4.01</v>
      </c>
      <c r="D141" s="3" t="s">
        <v>141</v>
      </c>
      <c r="E141" s="3" t="s">
        <v>54</v>
      </c>
      <c r="F141" s="3" t="s">
        <v>142</v>
      </c>
    </row>
    <row r="142" spans="1:13" x14ac:dyDescent="0.2">
      <c r="A142" s="3">
        <v>100</v>
      </c>
      <c r="B142" s="3">
        <v>84</v>
      </c>
      <c r="C142" s="4">
        <f t="shared" ref="C142:C144" si="10">0.03+C141</f>
        <v>4.04</v>
      </c>
      <c r="D142" s="3" t="s">
        <v>91</v>
      </c>
      <c r="E142" s="3" t="s">
        <v>61</v>
      </c>
      <c r="F142" s="3" t="s">
        <v>142</v>
      </c>
    </row>
    <row r="143" spans="1:13" x14ac:dyDescent="0.2">
      <c r="A143" s="3">
        <v>100</v>
      </c>
      <c r="B143" s="3">
        <v>85</v>
      </c>
      <c r="C143" s="4">
        <f t="shared" si="10"/>
        <v>4.07</v>
      </c>
      <c r="D143" s="3" t="s">
        <v>89</v>
      </c>
      <c r="E143" s="3" t="s">
        <v>60</v>
      </c>
      <c r="F143" s="3" t="s">
        <v>143</v>
      </c>
    </row>
    <row r="144" spans="1:13" x14ac:dyDescent="0.2">
      <c r="A144" s="3">
        <v>100</v>
      </c>
      <c r="B144" s="3">
        <v>86</v>
      </c>
      <c r="C144" s="4">
        <f t="shared" si="10"/>
        <v>4.1000000000000005</v>
      </c>
      <c r="D144" s="3" t="s">
        <v>87</v>
      </c>
      <c r="E144" s="3" t="s">
        <v>59</v>
      </c>
      <c r="F144" s="3" t="s">
        <v>143</v>
      </c>
      <c r="G144" s="5"/>
      <c r="H144" s="5"/>
      <c r="I144" s="5"/>
      <c r="J144" s="5"/>
      <c r="K144" s="5"/>
      <c r="L144" s="5"/>
      <c r="M144" s="5"/>
    </row>
    <row r="145" spans="4:6" x14ac:dyDescent="0.2">
      <c r="D145" s="3" t="s">
        <v>2</v>
      </c>
    </row>
    <row r="146" spans="4:6" x14ac:dyDescent="0.2">
      <c r="D146" s="3" t="s">
        <v>2</v>
      </c>
    </row>
    <row r="147" spans="4:6" x14ac:dyDescent="0.2">
      <c r="D147" s="3" t="s">
        <v>2</v>
      </c>
    </row>
    <row r="149" spans="4:6" x14ac:dyDescent="0.2">
      <c r="D149" s="5"/>
      <c r="E149" s="5"/>
      <c r="F149" s="5"/>
    </row>
    <row r="150" spans="4:6" x14ac:dyDescent="0.2">
      <c r="D150" s="5"/>
      <c r="E150" s="5"/>
      <c r="F150" s="5"/>
    </row>
    <row r="151" spans="4:6" x14ac:dyDescent="0.2">
      <c r="D151" s="5"/>
      <c r="E151" s="5"/>
      <c r="F151" s="5"/>
    </row>
    <row r="152" spans="4:6" x14ac:dyDescent="0.2">
      <c r="D152" s="5"/>
      <c r="E152" s="5"/>
      <c r="F152" s="5"/>
    </row>
    <row r="153" spans="4:6" x14ac:dyDescent="0.2">
      <c r="D153" s="5"/>
      <c r="E153" s="5"/>
      <c r="F153" s="5"/>
    </row>
    <row r="154" spans="4:6" x14ac:dyDescent="0.2">
      <c r="D154" s="5"/>
      <c r="E154" s="5"/>
      <c r="F154" s="5"/>
    </row>
    <row r="157" spans="4:6" x14ac:dyDescent="0.2">
      <c r="D157" s="3" t="s">
        <v>2</v>
      </c>
    </row>
    <row r="158" spans="4:6" x14ac:dyDescent="0.2">
      <c r="D158" s="3" t="s">
        <v>2</v>
      </c>
    </row>
  </sheetData>
  <sortState ref="A38:F144">
    <sortCondition ref="A39:A144"/>
    <sortCondition ref="D39:D144"/>
    <sortCondition ref="E39:E144"/>
  </sortState>
  <pageMargins left="0.7" right="0.7" top="0.75" bottom="0.75" header="0.3" footer="0.3"/>
  <pageSetup paperSize="9" scale="5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7CE5-29B9-43F4-AA59-B0F1E8913CC8}">
  <sheetPr>
    <pageSetUpPr fitToPage="1"/>
  </sheetPr>
  <dimension ref="A1:K119"/>
  <sheetViews>
    <sheetView tabSelected="1" zoomScale="110" zoomScaleNormal="110" workbookViewId="0">
      <selection activeCell="G56" sqref="G56"/>
    </sheetView>
  </sheetViews>
  <sheetFormatPr defaultColWidth="11" defaultRowHeight="13.8" x14ac:dyDescent="0.25"/>
  <cols>
    <col min="1" max="1" width="11.25" style="33" customWidth="1"/>
    <col min="2" max="2" width="20.25" style="23" customWidth="1"/>
    <col min="3" max="3" width="22.125" style="23" customWidth="1"/>
    <col min="4" max="4" width="10.625" style="23" customWidth="1"/>
    <col min="5" max="5" width="11.5" style="18" customWidth="1"/>
    <col min="6" max="6" width="13.25" style="21" customWidth="1"/>
    <col min="7" max="7" width="16.375" style="21" customWidth="1"/>
    <col min="8" max="8" width="16.75" style="19" customWidth="1"/>
    <col min="9" max="9" width="12.375" style="20" customWidth="1"/>
    <col min="10" max="16384" width="11" style="23"/>
  </cols>
  <sheetData>
    <row r="1" spans="1:11" x14ac:dyDescent="0.25">
      <c r="A1" s="24" t="s">
        <v>0</v>
      </c>
    </row>
    <row r="2" spans="1:11" x14ac:dyDescent="0.25">
      <c r="A2" s="24" t="s">
        <v>196</v>
      </c>
    </row>
    <row r="4" spans="1:11" x14ac:dyDescent="0.25">
      <c r="A4" s="24" t="s">
        <v>197</v>
      </c>
      <c r="C4" s="23">
        <v>136</v>
      </c>
    </row>
    <row r="5" spans="1:11" x14ac:dyDescent="0.25">
      <c r="A5" s="24" t="s">
        <v>201</v>
      </c>
    </row>
    <row r="7" spans="1:11" s="28" customFormat="1" ht="27.6" x14ac:dyDescent="0.25">
      <c r="A7" s="25" t="s">
        <v>191</v>
      </c>
      <c r="B7" s="25" t="s">
        <v>3</v>
      </c>
      <c r="C7" s="25" t="s">
        <v>4</v>
      </c>
      <c r="D7" s="25" t="s">
        <v>5</v>
      </c>
      <c r="E7" s="26" t="s">
        <v>6</v>
      </c>
      <c r="F7" s="27" t="s">
        <v>192</v>
      </c>
      <c r="G7" s="27" t="s">
        <v>193</v>
      </c>
      <c r="H7" s="27" t="s">
        <v>194</v>
      </c>
      <c r="I7" s="27" t="s">
        <v>195</v>
      </c>
    </row>
    <row r="8" spans="1:11" x14ac:dyDescent="0.25">
      <c r="A8" s="3">
        <v>75</v>
      </c>
      <c r="B8" s="3" t="s">
        <v>90</v>
      </c>
      <c r="C8" s="3" t="s">
        <v>61</v>
      </c>
      <c r="D8" s="3" t="s">
        <v>142</v>
      </c>
      <c r="E8" s="18">
        <v>137.53</v>
      </c>
      <c r="F8" s="19">
        <v>1</v>
      </c>
      <c r="G8" s="21">
        <v>4</v>
      </c>
      <c r="H8" s="21">
        <v>5</v>
      </c>
      <c r="I8" s="21">
        <v>5</v>
      </c>
      <c r="J8" s="22"/>
      <c r="K8" s="22"/>
    </row>
    <row r="9" spans="1:11" x14ac:dyDescent="0.25">
      <c r="A9" s="3">
        <v>15</v>
      </c>
      <c r="B9" s="3" t="s">
        <v>90</v>
      </c>
      <c r="C9" s="3" t="s">
        <v>15</v>
      </c>
      <c r="D9" s="3" t="s">
        <v>142</v>
      </c>
      <c r="E9" s="18" t="s">
        <v>198</v>
      </c>
      <c r="F9" s="19"/>
      <c r="H9" s="21"/>
      <c r="I9" s="21"/>
      <c r="J9" s="22"/>
      <c r="K9" s="22"/>
    </row>
    <row r="10" spans="1:11" x14ac:dyDescent="0.25">
      <c r="A10" s="3">
        <v>84</v>
      </c>
      <c r="B10" s="3" t="s">
        <v>91</v>
      </c>
      <c r="C10" s="3" t="s">
        <v>61</v>
      </c>
      <c r="D10" s="3" t="s">
        <v>142</v>
      </c>
      <c r="E10" s="18">
        <v>123.91</v>
      </c>
      <c r="F10" s="19">
        <v>13</v>
      </c>
      <c r="G10" s="21">
        <v>0</v>
      </c>
      <c r="H10" s="21">
        <v>13</v>
      </c>
      <c r="I10" s="21"/>
      <c r="J10" s="22"/>
      <c r="K10" s="22"/>
    </row>
    <row r="11" spans="1:11" x14ac:dyDescent="0.25">
      <c r="A11" s="3">
        <v>23</v>
      </c>
      <c r="B11" s="3" t="s">
        <v>91</v>
      </c>
      <c r="C11" s="3" t="s">
        <v>15</v>
      </c>
      <c r="D11" s="3" t="s">
        <v>142</v>
      </c>
      <c r="E11" s="18">
        <v>184.78</v>
      </c>
      <c r="F11" s="19">
        <v>48</v>
      </c>
      <c r="G11" s="21">
        <v>16</v>
      </c>
      <c r="H11" s="21">
        <v>64</v>
      </c>
      <c r="I11" s="21"/>
      <c r="J11" s="22"/>
      <c r="K11" s="22"/>
    </row>
    <row r="12" spans="1:11" x14ac:dyDescent="0.25">
      <c r="A12" s="3">
        <v>2</v>
      </c>
      <c r="B12" s="3" t="s">
        <v>94</v>
      </c>
      <c r="C12" s="3" t="s">
        <v>16</v>
      </c>
      <c r="D12" s="3" t="s">
        <v>142</v>
      </c>
      <c r="E12" s="18">
        <v>155.6</v>
      </c>
      <c r="F12" s="19">
        <v>19</v>
      </c>
      <c r="G12" s="21">
        <v>12</v>
      </c>
      <c r="H12" s="21">
        <f>19+12</f>
        <v>31</v>
      </c>
      <c r="I12" s="21"/>
      <c r="J12" s="22"/>
      <c r="K12" s="22"/>
    </row>
    <row r="13" spans="1:11" x14ac:dyDescent="0.25">
      <c r="A13" s="3">
        <v>24</v>
      </c>
      <c r="B13" s="3" t="s">
        <v>95</v>
      </c>
      <c r="C13" s="3" t="s">
        <v>16</v>
      </c>
      <c r="D13" s="3" t="s">
        <v>142</v>
      </c>
      <c r="E13" s="18">
        <v>129.91</v>
      </c>
      <c r="F13" s="19">
        <v>7</v>
      </c>
      <c r="G13" s="21">
        <v>0</v>
      </c>
      <c r="H13" s="21">
        <v>7</v>
      </c>
      <c r="I13" s="21"/>
      <c r="J13" s="22"/>
      <c r="K13" s="22"/>
    </row>
    <row r="14" spans="1:11" x14ac:dyDescent="0.25">
      <c r="A14" s="3">
        <v>27</v>
      </c>
      <c r="B14" s="3" t="s">
        <v>96</v>
      </c>
      <c r="C14" s="3" t="s">
        <v>44</v>
      </c>
      <c r="D14" s="3" t="s">
        <v>142</v>
      </c>
      <c r="E14" s="18" t="s">
        <v>198</v>
      </c>
      <c r="F14" s="19"/>
      <c r="H14" s="21"/>
      <c r="I14" s="21"/>
      <c r="J14" s="22"/>
      <c r="K14" s="22"/>
    </row>
    <row r="15" spans="1:11" x14ac:dyDescent="0.25">
      <c r="A15" s="3">
        <v>3</v>
      </c>
      <c r="B15" s="3" t="s">
        <v>62</v>
      </c>
      <c r="C15" s="3" t="s">
        <v>7</v>
      </c>
      <c r="D15" s="3" t="s">
        <v>142</v>
      </c>
      <c r="E15" s="18" t="s">
        <v>198</v>
      </c>
      <c r="F15" s="19"/>
      <c r="H15" s="21"/>
      <c r="I15" s="21"/>
      <c r="J15" s="22"/>
      <c r="K15" s="22"/>
    </row>
    <row r="16" spans="1:11" x14ac:dyDescent="0.25">
      <c r="A16" s="3">
        <v>18</v>
      </c>
      <c r="B16" s="3" t="s">
        <v>63</v>
      </c>
      <c r="C16" s="3" t="s">
        <v>7</v>
      </c>
      <c r="D16" s="3" t="s">
        <v>142</v>
      </c>
      <c r="E16" s="18" t="s">
        <v>198</v>
      </c>
      <c r="F16" s="19"/>
      <c r="H16" s="21"/>
      <c r="I16" s="21"/>
      <c r="J16" s="22"/>
      <c r="K16" s="22"/>
    </row>
    <row r="17" spans="1:11" x14ac:dyDescent="0.25">
      <c r="A17" s="3">
        <v>10</v>
      </c>
      <c r="B17" s="3" t="s">
        <v>70</v>
      </c>
      <c r="C17" s="3" t="s">
        <v>19</v>
      </c>
      <c r="D17" s="3" t="s">
        <v>142</v>
      </c>
      <c r="E17" s="18">
        <v>140.18</v>
      </c>
      <c r="F17" s="19">
        <v>4</v>
      </c>
      <c r="G17" s="21">
        <v>0</v>
      </c>
      <c r="H17" s="21">
        <v>4</v>
      </c>
      <c r="I17" s="21"/>
      <c r="J17" s="22"/>
      <c r="K17" s="22"/>
    </row>
    <row r="18" spans="1:11" x14ac:dyDescent="0.25">
      <c r="A18" s="3">
        <v>19</v>
      </c>
      <c r="B18" s="3" t="s">
        <v>71</v>
      </c>
      <c r="C18" s="3" t="s">
        <v>19</v>
      </c>
      <c r="D18" s="3" t="s">
        <v>142</v>
      </c>
      <c r="E18" s="18">
        <v>138.34</v>
      </c>
      <c r="F18" s="19">
        <v>2</v>
      </c>
      <c r="G18" s="21">
        <v>0</v>
      </c>
      <c r="H18" s="21">
        <v>2</v>
      </c>
      <c r="I18" s="21">
        <v>3</v>
      </c>
      <c r="J18" s="22"/>
      <c r="K18" s="22"/>
    </row>
    <row r="19" spans="1:11" x14ac:dyDescent="0.25">
      <c r="A19" s="3">
        <v>8</v>
      </c>
      <c r="B19" s="3" t="s">
        <v>103</v>
      </c>
      <c r="C19" s="3" t="s">
        <v>13</v>
      </c>
      <c r="D19" s="3" t="s">
        <v>142</v>
      </c>
      <c r="E19" s="18">
        <v>132.62</v>
      </c>
      <c r="F19" s="19">
        <v>3</v>
      </c>
      <c r="G19" s="21">
        <v>4</v>
      </c>
      <c r="H19" s="21">
        <v>7</v>
      </c>
      <c r="I19" s="21"/>
      <c r="J19" s="22"/>
      <c r="K19" s="22"/>
    </row>
    <row r="20" spans="1:11" x14ac:dyDescent="0.25">
      <c r="A20" s="3">
        <v>29</v>
      </c>
      <c r="B20" s="3" t="s">
        <v>104</v>
      </c>
      <c r="C20" s="3" t="s">
        <v>27</v>
      </c>
      <c r="D20" s="3" t="s">
        <v>142</v>
      </c>
      <c r="E20" s="18">
        <v>128.24</v>
      </c>
      <c r="F20" s="19">
        <v>8</v>
      </c>
      <c r="G20" s="21">
        <v>0</v>
      </c>
      <c r="H20" s="21">
        <v>8</v>
      </c>
      <c r="I20" s="21"/>
      <c r="J20" s="22"/>
      <c r="K20" s="22"/>
    </row>
    <row r="21" spans="1:11" x14ac:dyDescent="0.25">
      <c r="A21" s="3">
        <v>52</v>
      </c>
      <c r="B21" s="3" t="s">
        <v>105</v>
      </c>
      <c r="C21" s="3" t="s">
        <v>27</v>
      </c>
      <c r="D21" s="3" t="s">
        <v>142</v>
      </c>
      <c r="E21" s="18">
        <v>138.62</v>
      </c>
      <c r="F21" s="19">
        <v>2</v>
      </c>
      <c r="G21" s="21">
        <v>0</v>
      </c>
      <c r="H21" s="21">
        <v>2</v>
      </c>
      <c r="I21" s="21">
        <v>2</v>
      </c>
      <c r="J21" s="22"/>
      <c r="K21" s="22"/>
    </row>
    <row r="22" spans="1:11" x14ac:dyDescent="0.25">
      <c r="A22" s="3">
        <v>30</v>
      </c>
      <c r="B22" s="3" t="s">
        <v>106</v>
      </c>
      <c r="C22" s="3" t="s">
        <v>25</v>
      </c>
      <c r="D22" s="3" t="s">
        <v>142</v>
      </c>
      <c r="E22" s="18" t="s">
        <v>199</v>
      </c>
      <c r="F22" s="19"/>
      <c r="H22" s="21"/>
      <c r="I22" s="21"/>
      <c r="J22" s="22"/>
      <c r="K22" s="22"/>
    </row>
    <row r="23" spans="1:11" x14ac:dyDescent="0.25">
      <c r="A23" s="3">
        <v>51</v>
      </c>
      <c r="B23" s="3" t="s">
        <v>107</v>
      </c>
      <c r="C23" s="3" t="s">
        <v>25</v>
      </c>
      <c r="D23" s="3" t="s">
        <v>142</v>
      </c>
      <c r="E23" s="18" t="s">
        <v>199</v>
      </c>
      <c r="F23" s="19"/>
      <c r="H23" s="21"/>
      <c r="I23" s="21"/>
      <c r="J23" s="22"/>
      <c r="K23" s="22"/>
    </row>
    <row r="24" spans="1:11" x14ac:dyDescent="0.25">
      <c r="A24" s="3">
        <v>61</v>
      </c>
      <c r="B24" s="3" t="s">
        <v>109</v>
      </c>
      <c r="C24" s="3" t="s">
        <v>55</v>
      </c>
      <c r="D24" s="3" t="s">
        <v>142</v>
      </c>
      <c r="E24" s="18">
        <v>140.72999999999999</v>
      </c>
      <c r="F24" s="19">
        <v>4</v>
      </c>
      <c r="G24" s="21">
        <v>8</v>
      </c>
      <c r="H24" s="21">
        <v>12</v>
      </c>
      <c r="I24" s="21"/>
      <c r="J24" s="22"/>
      <c r="K24" s="22"/>
    </row>
    <row r="25" spans="1:11" x14ac:dyDescent="0.25">
      <c r="A25" s="3">
        <v>9</v>
      </c>
      <c r="B25" s="3" t="s">
        <v>66</v>
      </c>
      <c r="C25" s="3" t="s">
        <v>12</v>
      </c>
      <c r="D25" s="3" t="s">
        <v>142</v>
      </c>
      <c r="E25" s="18" t="s">
        <v>199</v>
      </c>
      <c r="F25" s="19"/>
      <c r="H25" s="21"/>
      <c r="I25" s="21"/>
      <c r="J25" s="22"/>
      <c r="K25" s="22"/>
    </row>
    <row r="26" spans="1:11" x14ac:dyDescent="0.25">
      <c r="A26" s="3">
        <v>21</v>
      </c>
      <c r="B26" s="3" t="s">
        <v>67</v>
      </c>
      <c r="C26" s="3" t="s">
        <v>12</v>
      </c>
      <c r="D26" s="3" t="s">
        <v>142</v>
      </c>
      <c r="E26" s="18" t="s">
        <v>199</v>
      </c>
      <c r="F26" s="19"/>
      <c r="H26" s="21"/>
      <c r="I26" s="21"/>
      <c r="J26" s="22"/>
      <c r="K26" s="22"/>
    </row>
    <row r="27" spans="1:11" x14ac:dyDescent="0.25">
      <c r="A27" s="3">
        <v>33</v>
      </c>
      <c r="B27" s="3" t="s">
        <v>111</v>
      </c>
      <c r="C27" s="3" t="s">
        <v>28</v>
      </c>
      <c r="D27" s="3" t="s">
        <v>142</v>
      </c>
      <c r="E27" s="18">
        <v>170.57</v>
      </c>
      <c r="F27" s="19">
        <v>34</v>
      </c>
      <c r="G27" s="21">
        <v>16</v>
      </c>
      <c r="H27" s="21">
        <v>50</v>
      </c>
      <c r="I27" s="21"/>
      <c r="J27" s="22"/>
      <c r="K27" s="22"/>
    </row>
    <row r="28" spans="1:11" x14ac:dyDescent="0.25">
      <c r="A28" s="3">
        <v>63</v>
      </c>
      <c r="B28" s="3" t="s">
        <v>92</v>
      </c>
      <c r="C28" s="3" t="s">
        <v>52</v>
      </c>
      <c r="D28" s="3" t="s">
        <v>142</v>
      </c>
      <c r="E28" s="18">
        <v>134.11000000000001</v>
      </c>
      <c r="F28" s="19">
        <v>2</v>
      </c>
      <c r="G28" s="21">
        <v>4</v>
      </c>
      <c r="H28" s="21">
        <v>6</v>
      </c>
      <c r="I28" s="21">
        <v>6</v>
      </c>
      <c r="J28" s="22"/>
      <c r="K28" s="22"/>
    </row>
    <row r="29" spans="1:11" x14ac:dyDescent="0.25">
      <c r="A29" s="3">
        <v>71</v>
      </c>
      <c r="B29" s="3" t="s">
        <v>93</v>
      </c>
      <c r="C29" s="3" t="s">
        <v>52</v>
      </c>
      <c r="D29" s="3" t="s">
        <v>142</v>
      </c>
      <c r="E29" s="18">
        <v>128.6</v>
      </c>
      <c r="F29" s="19">
        <v>8</v>
      </c>
      <c r="G29" s="21">
        <v>0</v>
      </c>
      <c r="H29" s="21">
        <v>8</v>
      </c>
      <c r="I29" s="21"/>
      <c r="J29" s="22"/>
      <c r="K29" s="22"/>
    </row>
    <row r="30" spans="1:11" x14ac:dyDescent="0.25">
      <c r="A30" s="3">
        <v>34</v>
      </c>
      <c r="B30" s="3" t="s">
        <v>76</v>
      </c>
      <c r="C30" s="3" t="s">
        <v>45</v>
      </c>
      <c r="D30" s="3" t="s">
        <v>142</v>
      </c>
      <c r="E30" s="18">
        <v>127.98</v>
      </c>
      <c r="F30" s="19">
        <v>9</v>
      </c>
      <c r="G30" s="21">
        <v>0</v>
      </c>
      <c r="H30" s="21">
        <v>9</v>
      </c>
      <c r="I30" s="21"/>
      <c r="J30" s="22"/>
      <c r="K30" s="22"/>
    </row>
    <row r="31" spans="1:11" x14ac:dyDescent="0.25">
      <c r="A31" s="3">
        <v>53</v>
      </c>
      <c r="B31" s="3" t="s">
        <v>77</v>
      </c>
      <c r="C31" s="3" t="s">
        <v>45</v>
      </c>
      <c r="D31" s="3" t="s">
        <v>142</v>
      </c>
      <c r="E31" s="18">
        <v>143.19999999999999</v>
      </c>
      <c r="F31" s="19">
        <v>7</v>
      </c>
      <c r="G31" s="21">
        <v>4</v>
      </c>
      <c r="H31" s="21">
        <v>11</v>
      </c>
      <c r="I31" s="21"/>
      <c r="J31" s="22"/>
      <c r="K31" s="22"/>
    </row>
    <row r="32" spans="1:11" x14ac:dyDescent="0.25">
      <c r="A32" s="3">
        <v>14</v>
      </c>
      <c r="B32" s="3" t="s">
        <v>124</v>
      </c>
      <c r="C32" s="3" t="s">
        <v>17</v>
      </c>
      <c r="D32" s="3" t="s">
        <v>142</v>
      </c>
      <c r="E32" s="18">
        <v>173.61</v>
      </c>
      <c r="F32" s="19">
        <v>37</v>
      </c>
      <c r="G32" s="21">
        <v>12</v>
      </c>
      <c r="H32" s="21">
        <v>49</v>
      </c>
      <c r="I32" s="21"/>
      <c r="J32" s="22"/>
      <c r="K32" s="22"/>
    </row>
    <row r="33" spans="1:11" x14ac:dyDescent="0.25">
      <c r="A33" s="3">
        <v>14</v>
      </c>
      <c r="B33" s="3" t="s">
        <v>200</v>
      </c>
      <c r="C33" s="3" t="s">
        <v>17</v>
      </c>
      <c r="D33" s="3" t="s">
        <v>142</v>
      </c>
      <c r="E33" s="18">
        <v>140.71</v>
      </c>
      <c r="F33" s="19">
        <v>4</v>
      </c>
      <c r="G33" s="21">
        <v>0</v>
      </c>
      <c r="H33" s="21">
        <v>4</v>
      </c>
      <c r="I33" s="21">
        <v>4</v>
      </c>
      <c r="J33" s="22"/>
      <c r="K33" s="22"/>
    </row>
    <row r="34" spans="1:11" x14ac:dyDescent="0.25">
      <c r="A34" s="3">
        <v>16</v>
      </c>
      <c r="B34" s="3" t="s">
        <v>125</v>
      </c>
      <c r="C34" s="3" t="s">
        <v>21</v>
      </c>
      <c r="D34" s="3" t="s">
        <v>142</v>
      </c>
      <c r="E34" s="18">
        <v>156.63</v>
      </c>
      <c r="F34" s="19">
        <v>20</v>
      </c>
      <c r="G34" s="21">
        <v>8</v>
      </c>
      <c r="H34" s="21">
        <v>28</v>
      </c>
      <c r="J34" s="22"/>
      <c r="K34" s="22"/>
    </row>
    <row r="35" spans="1:11" x14ac:dyDescent="0.25">
      <c r="A35" s="3">
        <v>44</v>
      </c>
      <c r="B35" s="3" t="s">
        <v>133</v>
      </c>
      <c r="C35" s="3" t="s">
        <v>29</v>
      </c>
      <c r="D35" s="3" t="s">
        <v>142</v>
      </c>
      <c r="E35" s="18">
        <v>165.4</v>
      </c>
      <c r="F35" s="19">
        <v>29</v>
      </c>
      <c r="G35" s="21">
        <v>4</v>
      </c>
      <c r="H35" s="21">
        <v>33</v>
      </c>
      <c r="I35" s="21"/>
      <c r="J35" s="22"/>
      <c r="K35" s="22"/>
    </row>
    <row r="36" spans="1:11" x14ac:dyDescent="0.25">
      <c r="A36" s="3">
        <v>45</v>
      </c>
      <c r="B36" s="3" t="s">
        <v>134</v>
      </c>
      <c r="C36" s="3" t="s">
        <v>34</v>
      </c>
      <c r="D36" s="3" t="s">
        <v>142</v>
      </c>
      <c r="E36" s="18">
        <v>159.72999999999999</v>
      </c>
      <c r="F36" s="19">
        <v>23</v>
      </c>
      <c r="G36" s="21">
        <v>8</v>
      </c>
      <c r="H36" s="21">
        <v>31</v>
      </c>
      <c r="I36" s="21"/>
      <c r="J36" s="22"/>
      <c r="K36" s="22"/>
    </row>
    <row r="37" spans="1:11" x14ac:dyDescent="0.25">
      <c r="A37" s="3">
        <v>46</v>
      </c>
      <c r="B37" s="3" t="s">
        <v>135</v>
      </c>
      <c r="C37" s="3" t="s">
        <v>33</v>
      </c>
      <c r="D37" s="3" t="s">
        <v>142</v>
      </c>
      <c r="E37" s="18" t="s">
        <v>198</v>
      </c>
      <c r="F37" s="19"/>
      <c r="H37" s="21"/>
      <c r="I37" s="21"/>
      <c r="J37" s="22"/>
      <c r="K37" s="22"/>
    </row>
    <row r="38" spans="1:11" x14ac:dyDescent="0.25">
      <c r="A38" s="3">
        <v>57</v>
      </c>
      <c r="B38" s="3" t="s">
        <v>136</v>
      </c>
      <c r="C38" s="3" t="s">
        <v>33</v>
      </c>
      <c r="D38" s="3" t="s">
        <v>142</v>
      </c>
      <c r="E38" s="18">
        <v>160.38999999999999</v>
      </c>
      <c r="F38" s="19">
        <v>24</v>
      </c>
      <c r="G38" s="21">
        <v>16</v>
      </c>
      <c r="H38" s="21">
        <v>40</v>
      </c>
      <c r="I38" s="21"/>
      <c r="J38" s="22"/>
      <c r="K38" s="22"/>
    </row>
    <row r="39" spans="1:11" x14ac:dyDescent="0.25">
      <c r="A39" s="3">
        <v>47</v>
      </c>
      <c r="B39" s="3" t="s">
        <v>137</v>
      </c>
      <c r="C39" s="3" t="s">
        <v>35</v>
      </c>
      <c r="D39" s="3" t="s">
        <v>142</v>
      </c>
      <c r="E39" s="18">
        <v>139.27000000000001</v>
      </c>
      <c r="F39" s="19">
        <v>3</v>
      </c>
      <c r="G39" s="21">
        <v>12</v>
      </c>
      <c r="H39" s="21">
        <v>15</v>
      </c>
      <c r="I39" s="21"/>
      <c r="J39" s="22"/>
      <c r="K39" s="22"/>
    </row>
    <row r="40" spans="1:11" x14ac:dyDescent="0.25">
      <c r="A40" s="3">
        <v>68</v>
      </c>
      <c r="B40" s="3" t="s">
        <v>137</v>
      </c>
      <c r="C40" s="3" t="s">
        <v>34</v>
      </c>
      <c r="D40" s="3" t="s">
        <v>142</v>
      </c>
      <c r="E40" s="18">
        <v>118.26</v>
      </c>
      <c r="F40" s="19">
        <v>18</v>
      </c>
      <c r="G40" s="21">
        <v>4</v>
      </c>
      <c r="H40" s="21">
        <f>18+4</f>
        <v>22</v>
      </c>
      <c r="I40" s="21"/>
      <c r="J40" s="22"/>
      <c r="K40" s="22"/>
    </row>
    <row r="41" spans="1:11" s="29" customFormat="1" x14ac:dyDescent="0.25">
      <c r="A41" s="3">
        <v>70</v>
      </c>
      <c r="B41" s="3" t="s">
        <v>140</v>
      </c>
      <c r="C41" s="3" t="s">
        <v>54</v>
      </c>
      <c r="D41" s="3" t="s">
        <v>142</v>
      </c>
      <c r="E41" s="18">
        <v>136.08000000000001</v>
      </c>
      <c r="F41" s="19">
        <v>0</v>
      </c>
      <c r="G41" s="21">
        <v>0</v>
      </c>
      <c r="H41" s="21">
        <v>0</v>
      </c>
      <c r="I41" s="21">
        <v>1</v>
      </c>
      <c r="J41" s="22"/>
      <c r="K41" s="22"/>
    </row>
    <row r="42" spans="1:11" x14ac:dyDescent="0.25">
      <c r="A42" s="3">
        <v>83</v>
      </c>
      <c r="B42" s="3" t="s">
        <v>141</v>
      </c>
      <c r="C42" s="3" t="s">
        <v>54</v>
      </c>
      <c r="D42" s="3" t="s">
        <v>142</v>
      </c>
      <c r="E42" s="18">
        <v>138.88999999999999</v>
      </c>
      <c r="F42" s="19">
        <v>2</v>
      </c>
      <c r="G42" s="21">
        <v>4</v>
      </c>
      <c r="H42" s="21">
        <v>6</v>
      </c>
      <c r="I42" s="21"/>
      <c r="J42" s="22"/>
      <c r="K42" s="22"/>
    </row>
    <row r="43" spans="1:11" x14ac:dyDescent="0.25">
      <c r="A43" s="3"/>
      <c r="B43" s="3"/>
      <c r="C43" s="3"/>
      <c r="D43" s="3"/>
      <c r="F43" s="19"/>
      <c r="H43" s="21"/>
      <c r="I43" s="21"/>
      <c r="J43" s="22"/>
      <c r="K43" s="22"/>
    </row>
    <row r="44" spans="1:11" x14ac:dyDescent="0.25">
      <c r="A44" s="3"/>
      <c r="B44" s="3"/>
      <c r="C44" s="3"/>
      <c r="D44" s="3"/>
      <c r="F44" s="19"/>
      <c r="G44" s="20"/>
      <c r="H44" s="21"/>
      <c r="I44" s="21"/>
      <c r="J44" s="22"/>
      <c r="K44" s="22"/>
    </row>
    <row r="45" spans="1:11" s="28" customFormat="1" ht="27.6" x14ac:dyDescent="0.25">
      <c r="A45" s="25" t="s">
        <v>191</v>
      </c>
      <c r="B45" s="25" t="s">
        <v>3</v>
      </c>
      <c r="C45" s="25" t="s">
        <v>4</v>
      </c>
      <c r="D45" s="25" t="s">
        <v>5</v>
      </c>
      <c r="E45" s="26" t="s">
        <v>6</v>
      </c>
      <c r="F45" s="27" t="s">
        <v>192</v>
      </c>
      <c r="G45" s="27" t="s">
        <v>193</v>
      </c>
      <c r="H45" s="30" t="s">
        <v>194</v>
      </c>
      <c r="I45" s="27" t="s">
        <v>195</v>
      </c>
      <c r="J45" s="22"/>
      <c r="K45" s="22"/>
    </row>
    <row r="46" spans="1:11" x14ac:dyDescent="0.25">
      <c r="A46" s="3">
        <v>20</v>
      </c>
      <c r="B46" s="3" t="s">
        <v>97</v>
      </c>
      <c r="C46" s="3" t="s">
        <v>49</v>
      </c>
      <c r="D46" s="3" t="s">
        <v>143</v>
      </c>
      <c r="E46" s="18">
        <v>125.83</v>
      </c>
      <c r="F46" s="19">
        <v>11</v>
      </c>
      <c r="G46" s="21">
        <v>4</v>
      </c>
      <c r="H46" s="21">
        <v>15</v>
      </c>
      <c r="I46" s="21"/>
      <c r="J46" s="22"/>
      <c r="K46" s="22"/>
    </row>
    <row r="47" spans="1:11" x14ac:dyDescent="0.25">
      <c r="A47" s="3">
        <v>65</v>
      </c>
      <c r="B47" s="3" t="s">
        <v>98</v>
      </c>
      <c r="C47" s="3" t="s">
        <v>49</v>
      </c>
      <c r="D47" s="3" t="s">
        <v>143</v>
      </c>
      <c r="E47" s="18">
        <v>146.28</v>
      </c>
      <c r="F47" s="19">
        <v>10</v>
      </c>
      <c r="G47" s="21">
        <v>0</v>
      </c>
      <c r="H47" s="21">
        <v>10</v>
      </c>
      <c r="I47" s="21"/>
      <c r="J47" s="22"/>
      <c r="K47" s="22"/>
    </row>
    <row r="48" spans="1:11" x14ac:dyDescent="0.25">
      <c r="A48" s="3">
        <v>41</v>
      </c>
      <c r="B48" s="3" t="s">
        <v>99</v>
      </c>
      <c r="C48" s="3" t="s">
        <v>36</v>
      </c>
      <c r="D48" s="3" t="s">
        <v>143</v>
      </c>
      <c r="E48" s="18" t="s">
        <v>198</v>
      </c>
      <c r="F48" s="19"/>
      <c r="H48" s="21"/>
      <c r="I48" s="21"/>
      <c r="J48" s="22"/>
      <c r="K48" s="22"/>
    </row>
    <row r="49" spans="1:11" s="28" customFormat="1" x14ac:dyDescent="0.25">
      <c r="A49" s="3">
        <v>36</v>
      </c>
      <c r="B49" s="3" t="s">
        <v>100</v>
      </c>
      <c r="C49" s="3" t="s">
        <v>11</v>
      </c>
      <c r="D49" s="3" t="s">
        <v>143</v>
      </c>
      <c r="E49" s="34">
        <v>179.24</v>
      </c>
      <c r="F49" s="35">
        <v>43</v>
      </c>
      <c r="G49" s="31">
        <v>0</v>
      </c>
      <c r="H49" s="31">
        <v>43</v>
      </c>
      <c r="I49" s="21"/>
      <c r="J49" s="22"/>
      <c r="K49" s="22"/>
    </row>
    <row r="50" spans="1:11" x14ac:dyDescent="0.25">
      <c r="A50" s="3">
        <v>73</v>
      </c>
      <c r="B50" s="3" t="s">
        <v>101</v>
      </c>
      <c r="C50" s="3" t="s">
        <v>10</v>
      </c>
      <c r="D50" s="3" t="s">
        <v>143</v>
      </c>
      <c r="E50" s="18" t="s">
        <v>199</v>
      </c>
      <c r="F50" s="19"/>
      <c r="H50" s="21"/>
      <c r="I50" s="21"/>
      <c r="J50" s="22"/>
      <c r="K50" s="22"/>
    </row>
    <row r="51" spans="1:11" x14ac:dyDescent="0.25">
      <c r="A51" s="3">
        <v>32</v>
      </c>
      <c r="B51" s="3" t="s">
        <v>64</v>
      </c>
      <c r="C51" s="3" t="s">
        <v>8</v>
      </c>
      <c r="D51" s="3" t="s">
        <v>143</v>
      </c>
      <c r="E51" s="18">
        <v>147.38999999999999</v>
      </c>
      <c r="F51" s="19">
        <v>11</v>
      </c>
      <c r="G51" s="21">
        <v>0</v>
      </c>
      <c r="H51" s="21">
        <v>11</v>
      </c>
      <c r="I51" s="21"/>
      <c r="J51" s="22"/>
      <c r="K51" s="22"/>
    </row>
    <row r="52" spans="1:11" x14ac:dyDescent="0.25">
      <c r="A52" s="3">
        <v>78</v>
      </c>
      <c r="B52" s="3" t="s">
        <v>65</v>
      </c>
      <c r="C52" s="3" t="s">
        <v>8</v>
      </c>
      <c r="D52" s="3" t="s">
        <v>143</v>
      </c>
      <c r="E52" s="18">
        <v>137.31</v>
      </c>
      <c r="F52" s="19">
        <v>1</v>
      </c>
      <c r="G52" s="21">
        <v>0</v>
      </c>
      <c r="H52" s="21">
        <v>1</v>
      </c>
      <c r="I52" s="21">
        <v>1</v>
      </c>
      <c r="J52" s="22"/>
      <c r="K52" s="22"/>
    </row>
    <row r="53" spans="1:11" x14ac:dyDescent="0.25">
      <c r="A53" s="3">
        <v>25</v>
      </c>
      <c r="B53" s="3" t="s">
        <v>102</v>
      </c>
      <c r="C53" s="3" t="s">
        <v>56</v>
      </c>
      <c r="D53" s="3" t="s">
        <v>143</v>
      </c>
      <c r="E53" s="18" t="s">
        <v>198</v>
      </c>
      <c r="F53" s="19"/>
      <c r="H53" s="21"/>
      <c r="I53" s="21"/>
      <c r="J53" s="22"/>
      <c r="K53" s="22"/>
    </row>
    <row r="54" spans="1:11" x14ac:dyDescent="0.25">
      <c r="A54" s="3">
        <v>38</v>
      </c>
      <c r="B54" s="11" t="s">
        <v>202</v>
      </c>
      <c r="C54" s="3" t="s">
        <v>56</v>
      </c>
      <c r="D54" s="3" t="s">
        <v>143</v>
      </c>
      <c r="E54" s="18">
        <v>161.65</v>
      </c>
      <c r="F54" s="19">
        <v>25</v>
      </c>
      <c r="G54" s="21">
        <v>0</v>
      </c>
      <c r="H54" s="21">
        <v>25</v>
      </c>
      <c r="I54" s="21"/>
      <c r="J54" s="22"/>
      <c r="K54" s="22"/>
    </row>
    <row r="55" spans="1:11" x14ac:dyDescent="0.25">
      <c r="A55" s="3">
        <v>54</v>
      </c>
      <c r="B55" s="3" t="s">
        <v>108</v>
      </c>
      <c r="C55" s="3" t="s">
        <v>37</v>
      </c>
      <c r="D55" s="3" t="s">
        <v>143</v>
      </c>
      <c r="E55" s="18" t="s">
        <v>198</v>
      </c>
      <c r="F55" s="19"/>
      <c r="H55" s="21"/>
      <c r="I55" s="21"/>
      <c r="J55" s="22"/>
      <c r="K55" s="22"/>
    </row>
    <row r="56" spans="1:11" x14ac:dyDescent="0.25">
      <c r="A56" s="3">
        <v>72</v>
      </c>
      <c r="B56" s="3" t="s">
        <v>110</v>
      </c>
      <c r="C56" s="3" t="s">
        <v>26</v>
      </c>
      <c r="D56" s="3" t="s">
        <v>143</v>
      </c>
      <c r="E56" s="18">
        <v>142.15</v>
      </c>
      <c r="F56" s="19">
        <v>6</v>
      </c>
      <c r="G56" s="21">
        <v>0</v>
      </c>
      <c r="H56" s="21">
        <v>6</v>
      </c>
      <c r="I56" s="21">
        <v>6</v>
      </c>
      <c r="J56" s="22"/>
      <c r="K56" s="22"/>
    </row>
    <row r="57" spans="1:11" x14ac:dyDescent="0.25">
      <c r="A57" s="3">
        <v>80</v>
      </c>
      <c r="B57" s="3" t="s">
        <v>112</v>
      </c>
      <c r="C57" s="3" t="s">
        <v>46</v>
      </c>
      <c r="D57" s="3" t="s">
        <v>143</v>
      </c>
      <c r="E57" s="18">
        <v>159.87</v>
      </c>
      <c r="F57" s="19">
        <v>23</v>
      </c>
      <c r="G57" s="21">
        <v>4</v>
      </c>
      <c r="H57" s="21">
        <v>27</v>
      </c>
      <c r="I57" s="21"/>
      <c r="J57" s="22"/>
      <c r="K57" s="22"/>
    </row>
    <row r="58" spans="1:11" x14ac:dyDescent="0.25">
      <c r="A58" s="3">
        <v>39</v>
      </c>
      <c r="B58" s="3" t="s">
        <v>113</v>
      </c>
      <c r="C58" s="3" t="s">
        <v>46</v>
      </c>
      <c r="D58" s="3" t="s">
        <v>143</v>
      </c>
      <c r="E58" s="18">
        <v>144.47</v>
      </c>
      <c r="F58" s="19">
        <v>8</v>
      </c>
      <c r="G58" s="21">
        <v>12</v>
      </c>
      <c r="H58" s="21">
        <v>20</v>
      </c>
      <c r="I58" s="21"/>
      <c r="J58" s="22"/>
      <c r="K58" s="22"/>
    </row>
    <row r="59" spans="1:11" x14ac:dyDescent="0.25">
      <c r="A59" s="3">
        <v>42</v>
      </c>
      <c r="B59" s="3" t="s">
        <v>114</v>
      </c>
      <c r="C59" s="3" t="s">
        <v>9</v>
      </c>
      <c r="D59" s="3" t="s">
        <v>143</v>
      </c>
      <c r="E59" s="18" t="s">
        <v>199</v>
      </c>
      <c r="F59" s="19">
        <v>8</v>
      </c>
      <c r="G59" s="21">
        <v>12</v>
      </c>
      <c r="H59" s="21">
        <v>20</v>
      </c>
      <c r="I59" s="21"/>
      <c r="J59" s="22"/>
      <c r="K59" s="22"/>
    </row>
    <row r="60" spans="1:11" x14ac:dyDescent="0.25">
      <c r="A60" s="3">
        <v>7</v>
      </c>
      <c r="B60" s="3" t="s">
        <v>68</v>
      </c>
      <c r="C60" s="3" t="s">
        <v>18</v>
      </c>
      <c r="D60" s="3" t="s">
        <v>143</v>
      </c>
      <c r="E60" s="18" t="s">
        <v>198</v>
      </c>
      <c r="F60" s="19"/>
      <c r="H60" s="21"/>
      <c r="I60" s="21"/>
      <c r="J60" s="22"/>
      <c r="K60" s="22"/>
    </row>
    <row r="61" spans="1:11" x14ac:dyDescent="0.25">
      <c r="A61" s="3">
        <v>67</v>
      </c>
      <c r="B61" s="3" t="s">
        <v>69</v>
      </c>
      <c r="C61" s="3" t="s">
        <v>18</v>
      </c>
      <c r="D61" s="3" t="s">
        <v>143</v>
      </c>
      <c r="E61" s="18" t="s">
        <v>198</v>
      </c>
      <c r="F61" s="19"/>
      <c r="H61" s="21"/>
      <c r="I61" s="21"/>
      <c r="J61" s="22"/>
      <c r="K61" s="22"/>
    </row>
    <row r="62" spans="1:11" x14ac:dyDescent="0.25">
      <c r="A62" s="3">
        <v>79</v>
      </c>
      <c r="B62" s="3" t="s">
        <v>115</v>
      </c>
      <c r="C62" s="3" t="s">
        <v>58</v>
      </c>
      <c r="D62" s="3" t="s">
        <v>143</v>
      </c>
      <c r="E62" s="18">
        <v>265.73</v>
      </c>
      <c r="F62" s="19">
        <v>129</v>
      </c>
      <c r="G62" s="21">
        <v>8</v>
      </c>
      <c r="H62" s="21">
        <v>137</v>
      </c>
      <c r="I62" s="21"/>
      <c r="J62" s="22"/>
      <c r="K62" s="22"/>
    </row>
    <row r="63" spans="1:11" x14ac:dyDescent="0.25">
      <c r="A63" s="3">
        <v>86</v>
      </c>
      <c r="B63" s="3" t="s">
        <v>116</v>
      </c>
      <c r="C63" s="3" t="s">
        <v>20</v>
      </c>
      <c r="D63" s="3" t="s">
        <v>143</v>
      </c>
      <c r="E63" s="18">
        <v>174.91</v>
      </c>
      <c r="F63" s="19">
        <v>38</v>
      </c>
      <c r="G63" s="21">
        <v>0</v>
      </c>
      <c r="H63" s="21">
        <v>38</v>
      </c>
      <c r="I63" s="21"/>
      <c r="J63" s="22"/>
      <c r="K63" s="22"/>
    </row>
    <row r="64" spans="1:11" x14ac:dyDescent="0.25">
      <c r="A64" s="3">
        <v>37</v>
      </c>
      <c r="B64" s="3" t="s">
        <v>117</v>
      </c>
      <c r="C64" s="3" t="s">
        <v>24</v>
      </c>
      <c r="D64" s="3" t="s">
        <v>143</v>
      </c>
      <c r="E64" s="18">
        <v>165.3</v>
      </c>
      <c r="F64" s="19">
        <v>29</v>
      </c>
      <c r="G64" s="21">
        <v>16</v>
      </c>
      <c r="H64" s="21">
        <v>45</v>
      </c>
      <c r="I64" s="21"/>
      <c r="J64" s="22"/>
      <c r="K64" s="22"/>
    </row>
    <row r="65" spans="1:11" x14ac:dyDescent="0.25">
      <c r="A65" s="3">
        <v>50</v>
      </c>
      <c r="B65" s="3" t="s">
        <v>118</v>
      </c>
      <c r="C65" s="3" t="s">
        <v>14</v>
      </c>
      <c r="D65" s="3" t="s">
        <v>143</v>
      </c>
      <c r="E65" s="18">
        <v>145.22999999999999</v>
      </c>
      <c r="F65" s="19">
        <v>9</v>
      </c>
      <c r="G65" s="21">
        <v>8</v>
      </c>
      <c r="H65" s="21">
        <v>17</v>
      </c>
      <c r="I65" s="21"/>
      <c r="J65" s="22"/>
      <c r="K65" s="22"/>
    </row>
    <row r="66" spans="1:11" x14ac:dyDescent="0.25">
      <c r="A66" s="3">
        <v>69</v>
      </c>
      <c r="B66" s="3" t="s">
        <v>119</v>
      </c>
      <c r="C66" s="3" t="s">
        <v>14</v>
      </c>
      <c r="D66" s="3" t="s">
        <v>143</v>
      </c>
      <c r="E66" s="18">
        <v>140.43</v>
      </c>
      <c r="F66" s="19">
        <v>4</v>
      </c>
      <c r="G66" s="21">
        <v>4</v>
      </c>
      <c r="H66" s="21">
        <v>8</v>
      </c>
      <c r="I66" s="21"/>
      <c r="J66" s="22"/>
      <c r="K66" s="22"/>
    </row>
    <row r="67" spans="1:11" s="29" customFormat="1" x14ac:dyDescent="0.25">
      <c r="A67" s="3">
        <v>74</v>
      </c>
      <c r="B67" s="3" t="s">
        <v>120</v>
      </c>
      <c r="C67" s="3" t="s">
        <v>39</v>
      </c>
      <c r="D67" s="3" t="s">
        <v>143</v>
      </c>
      <c r="E67" s="18">
        <v>137.47999999999999</v>
      </c>
      <c r="F67" s="19">
        <v>1</v>
      </c>
      <c r="G67" s="21">
        <v>4</v>
      </c>
      <c r="H67" s="21">
        <v>5</v>
      </c>
      <c r="I67" s="21">
        <v>4</v>
      </c>
      <c r="J67" s="22"/>
      <c r="K67" s="22"/>
    </row>
    <row r="68" spans="1:11" x14ac:dyDescent="0.25">
      <c r="A68" s="3">
        <v>59</v>
      </c>
      <c r="B68" s="3" t="s">
        <v>121</v>
      </c>
      <c r="C68" s="3" t="s">
        <v>39</v>
      </c>
      <c r="D68" s="3" t="s">
        <v>143</v>
      </c>
      <c r="E68" s="18">
        <v>130.83000000000001</v>
      </c>
      <c r="F68" s="19">
        <v>6</v>
      </c>
      <c r="G68" s="21">
        <v>4</v>
      </c>
      <c r="H68" s="21">
        <v>10</v>
      </c>
      <c r="I68" s="21"/>
      <c r="J68" s="22"/>
      <c r="K68" s="22"/>
    </row>
    <row r="69" spans="1:11" x14ac:dyDescent="0.25">
      <c r="A69" s="3">
        <v>13</v>
      </c>
      <c r="B69" s="3" t="s">
        <v>122</v>
      </c>
      <c r="C69" s="3" t="s">
        <v>38</v>
      </c>
      <c r="D69" s="3" t="s">
        <v>143</v>
      </c>
      <c r="E69" s="18">
        <v>127.62</v>
      </c>
      <c r="F69" s="19">
        <v>9</v>
      </c>
      <c r="G69" s="21">
        <v>4</v>
      </c>
      <c r="H69" s="21">
        <v>13</v>
      </c>
      <c r="I69" s="21"/>
      <c r="J69" s="22"/>
      <c r="K69" s="22"/>
    </row>
    <row r="70" spans="1:11" x14ac:dyDescent="0.25">
      <c r="A70" s="3">
        <v>85</v>
      </c>
      <c r="B70" s="3" t="s">
        <v>123</v>
      </c>
      <c r="C70" s="3" t="s">
        <v>38</v>
      </c>
      <c r="D70" s="3" t="s">
        <v>143</v>
      </c>
      <c r="E70" s="18">
        <v>127.75</v>
      </c>
      <c r="F70" s="19">
        <v>9</v>
      </c>
      <c r="G70" s="21">
        <v>16</v>
      </c>
      <c r="H70" s="21">
        <v>25</v>
      </c>
      <c r="I70" s="21"/>
      <c r="J70" s="22"/>
      <c r="K70" s="22"/>
    </row>
    <row r="71" spans="1:11" x14ac:dyDescent="0.25">
      <c r="A71" s="3">
        <v>82</v>
      </c>
      <c r="B71" s="3" t="s">
        <v>79</v>
      </c>
      <c r="C71" s="3" t="s">
        <v>42</v>
      </c>
      <c r="D71" s="3" t="s">
        <v>143</v>
      </c>
      <c r="E71" s="18">
        <v>136.36000000000001</v>
      </c>
      <c r="F71" s="19">
        <v>0</v>
      </c>
      <c r="G71" s="21">
        <v>8</v>
      </c>
      <c r="H71" s="21">
        <v>8</v>
      </c>
      <c r="I71" s="21"/>
      <c r="J71" s="22"/>
      <c r="K71" s="22"/>
    </row>
    <row r="72" spans="1:11" x14ac:dyDescent="0.25">
      <c r="A72" s="3">
        <v>81</v>
      </c>
      <c r="B72" s="3" t="s">
        <v>78</v>
      </c>
      <c r="C72" s="3" t="s">
        <v>42</v>
      </c>
      <c r="D72" s="3" t="s">
        <v>143</v>
      </c>
      <c r="E72" s="18">
        <v>154</v>
      </c>
      <c r="F72" s="19">
        <v>17</v>
      </c>
      <c r="G72" s="21">
        <v>12</v>
      </c>
      <c r="H72" s="21">
        <v>29</v>
      </c>
      <c r="I72" s="21"/>
      <c r="J72" s="22"/>
      <c r="K72" s="22"/>
    </row>
    <row r="73" spans="1:11" x14ac:dyDescent="0.25">
      <c r="A73" s="3">
        <v>6</v>
      </c>
      <c r="B73" s="3" t="s">
        <v>88</v>
      </c>
      <c r="C73" s="3" t="s">
        <v>60</v>
      </c>
      <c r="D73" s="3" t="s">
        <v>143</v>
      </c>
      <c r="E73" s="18">
        <v>153.68</v>
      </c>
      <c r="F73" s="19">
        <v>17</v>
      </c>
      <c r="G73" s="21">
        <v>4</v>
      </c>
      <c r="H73" s="21">
        <v>21</v>
      </c>
      <c r="I73" s="21"/>
      <c r="J73" s="22"/>
      <c r="K73" s="22"/>
    </row>
    <row r="74" spans="1:11" x14ac:dyDescent="0.25">
      <c r="A74" s="3">
        <v>77</v>
      </c>
      <c r="B74" s="3" t="s">
        <v>88</v>
      </c>
      <c r="C74" s="3" t="s">
        <v>23</v>
      </c>
      <c r="D74" s="3" t="s">
        <v>143</v>
      </c>
      <c r="E74" s="18" t="s">
        <v>198</v>
      </c>
      <c r="F74" s="19"/>
      <c r="H74" s="21"/>
      <c r="I74" s="21"/>
      <c r="J74" s="22"/>
      <c r="K74" s="22"/>
    </row>
    <row r="75" spans="1:11" x14ac:dyDescent="0.25">
      <c r="A75" s="3">
        <v>55</v>
      </c>
      <c r="B75" s="3" t="s">
        <v>89</v>
      </c>
      <c r="C75" s="3" t="s">
        <v>60</v>
      </c>
      <c r="D75" s="3" t="s">
        <v>143</v>
      </c>
      <c r="E75" s="18">
        <v>154.06</v>
      </c>
      <c r="F75" s="19">
        <v>18</v>
      </c>
      <c r="G75" s="21">
        <v>0</v>
      </c>
      <c r="H75" s="21">
        <v>18</v>
      </c>
      <c r="I75" s="21"/>
      <c r="J75" s="22"/>
      <c r="K75" s="22"/>
    </row>
    <row r="76" spans="1:11" x14ac:dyDescent="0.25">
      <c r="A76" s="3">
        <v>60</v>
      </c>
      <c r="B76" s="3" t="s">
        <v>89</v>
      </c>
      <c r="C76" s="3" t="s">
        <v>23</v>
      </c>
      <c r="D76" s="3" t="s">
        <v>143</v>
      </c>
      <c r="E76" s="18">
        <v>171.5</v>
      </c>
      <c r="F76" s="19">
        <v>35</v>
      </c>
      <c r="G76" s="21">
        <v>12</v>
      </c>
      <c r="H76" s="21">
        <v>47</v>
      </c>
      <c r="I76" s="21"/>
      <c r="J76" s="22"/>
      <c r="K76" s="22"/>
    </row>
    <row r="77" spans="1:11" s="29" customFormat="1" x14ac:dyDescent="0.25">
      <c r="A77" s="3">
        <v>62</v>
      </c>
      <c r="B77" s="3" t="s">
        <v>126</v>
      </c>
      <c r="C77" s="3" t="s">
        <v>57</v>
      </c>
      <c r="D77" s="3" t="s">
        <v>143</v>
      </c>
      <c r="E77" s="18" t="s">
        <v>199</v>
      </c>
      <c r="F77" s="19"/>
      <c r="G77" s="21"/>
      <c r="H77" s="21"/>
      <c r="I77" s="21"/>
      <c r="J77" s="22"/>
      <c r="K77" s="22"/>
    </row>
    <row r="78" spans="1:11" x14ac:dyDescent="0.25">
      <c r="A78" s="3">
        <v>66</v>
      </c>
      <c r="B78" s="3" t="s">
        <v>82</v>
      </c>
      <c r="C78" s="3" t="s">
        <v>48</v>
      </c>
      <c r="D78" s="3" t="s">
        <v>143</v>
      </c>
      <c r="E78" s="18">
        <v>134.55000000000001</v>
      </c>
      <c r="F78" s="19">
        <v>1</v>
      </c>
      <c r="G78" s="21">
        <v>0</v>
      </c>
      <c r="H78" s="21">
        <v>1</v>
      </c>
      <c r="I78" s="21">
        <v>2</v>
      </c>
      <c r="J78" s="22"/>
      <c r="K78" s="22"/>
    </row>
    <row r="79" spans="1:11" x14ac:dyDescent="0.25">
      <c r="A79" s="3">
        <v>56</v>
      </c>
      <c r="B79" s="3" t="s">
        <v>83</v>
      </c>
      <c r="C79" s="3" t="s">
        <v>48</v>
      </c>
      <c r="D79" s="3" t="s">
        <v>143</v>
      </c>
      <c r="E79" s="18">
        <v>137.72</v>
      </c>
      <c r="F79" s="19">
        <v>1</v>
      </c>
      <c r="G79" s="21">
        <v>8</v>
      </c>
      <c r="H79" s="21">
        <v>9</v>
      </c>
      <c r="I79" s="21"/>
      <c r="J79" s="22"/>
      <c r="K79" s="22"/>
    </row>
    <row r="80" spans="1:11" x14ac:dyDescent="0.25">
      <c r="A80" s="3">
        <v>58</v>
      </c>
      <c r="B80" s="3" t="s">
        <v>84</v>
      </c>
      <c r="C80" s="3" t="s">
        <v>51</v>
      </c>
      <c r="D80" s="3" t="s">
        <v>143</v>
      </c>
      <c r="E80" s="18">
        <v>129.13999999999999</v>
      </c>
      <c r="F80" s="19">
        <v>7</v>
      </c>
      <c r="G80" s="21">
        <v>0</v>
      </c>
      <c r="H80" s="21">
        <v>7</v>
      </c>
      <c r="I80" s="21"/>
      <c r="J80" s="22"/>
      <c r="K80" s="22"/>
    </row>
    <row r="81" spans="1:11" x14ac:dyDescent="0.25">
      <c r="A81" s="3">
        <v>12</v>
      </c>
      <c r="B81" s="3" t="s">
        <v>84</v>
      </c>
      <c r="C81" s="3" t="s">
        <v>50</v>
      </c>
      <c r="D81" s="3" t="s">
        <v>143</v>
      </c>
      <c r="E81" s="18">
        <v>160.84</v>
      </c>
      <c r="F81" s="19">
        <v>24</v>
      </c>
      <c r="G81" s="21">
        <v>4</v>
      </c>
      <c r="H81" s="21">
        <v>28</v>
      </c>
      <c r="I81" s="21"/>
      <c r="J81" s="22"/>
      <c r="K81" s="22"/>
    </row>
    <row r="82" spans="1:11" x14ac:dyDescent="0.25">
      <c r="A82" s="3">
        <v>4</v>
      </c>
      <c r="B82" s="3" t="s">
        <v>85</v>
      </c>
      <c r="C82" s="3" t="s">
        <v>51</v>
      </c>
      <c r="D82" s="3" t="s">
        <v>143</v>
      </c>
      <c r="E82" s="18">
        <v>141.81</v>
      </c>
      <c r="F82" s="19">
        <v>5</v>
      </c>
      <c r="G82" s="21">
        <v>0</v>
      </c>
      <c r="H82" s="21">
        <v>5</v>
      </c>
      <c r="I82" s="21">
        <v>5</v>
      </c>
      <c r="J82" s="22"/>
      <c r="K82" s="22"/>
    </row>
    <row r="83" spans="1:11" x14ac:dyDescent="0.25">
      <c r="A83" s="3">
        <v>35</v>
      </c>
      <c r="B83" s="3" t="s">
        <v>74</v>
      </c>
      <c r="C83" s="3" t="s">
        <v>40</v>
      </c>
      <c r="D83" s="3" t="s">
        <v>143</v>
      </c>
      <c r="E83" s="18">
        <v>130.04</v>
      </c>
      <c r="F83" s="19">
        <v>6</v>
      </c>
      <c r="G83" s="21">
        <v>4</v>
      </c>
      <c r="H83" s="21">
        <v>10</v>
      </c>
      <c r="I83" s="21"/>
      <c r="J83" s="22"/>
      <c r="K83" s="22"/>
    </row>
    <row r="84" spans="1:11" x14ac:dyDescent="0.25">
      <c r="A84" s="3">
        <v>26</v>
      </c>
      <c r="B84" s="3" t="s">
        <v>75</v>
      </c>
      <c r="C84" s="3" t="s">
        <v>40</v>
      </c>
      <c r="D84" s="3" t="s">
        <v>143</v>
      </c>
      <c r="E84" s="18">
        <v>127.26</v>
      </c>
      <c r="F84" s="19">
        <v>9</v>
      </c>
      <c r="G84" s="21">
        <v>4</v>
      </c>
      <c r="H84" s="21">
        <v>13</v>
      </c>
      <c r="I84" s="21"/>
      <c r="J84" s="22"/>
      <c r="K84" s="22"/>
    </row>
    <row r="85" spans="1:11" x14ac:dyDescent="0.25">
      <c r="A85" s="3">
        <v>40</v>
      </c>
      <c r="B85" s="3" t="s">
        <v>127</v>
      </c>
      <c r="C85" s="3" t="s">
        <v>43</v>
      </c>
      <c r="D85" s="3" t="s">
        <v>143</v>
      </c>
      <c r="E85" s="18">
        <v>176.87</v>
      </c>
      <c r="F85" s="19">
        <v>40</v>
      </c>
      <c r="G85" s="21">
        <v>20</v>
      </c>
      <c r="H85" s="21">
        <v>60</v>
      </c>
      <c r="I85" s="21"/>
      <c r="J85" s="22"/>
      <c r="K85" s="22"/>
    </row>
    <row r="86" spans="1:11" x14ac:dyDescent="0.25">
      <c r="A86" s="3">
        <v>76</v>
      </c>
      <c r="B86" s="3" t="s">
        <v>128</v>
      </c>
      <c r="C86" s="3" t="s">
        <v>30</v>
      </c>
      <c r="D86" s="3" t="s">
        <v>143</v>
      </c>
      <c r="E86" s="18">
        <v>134.22</v>
      </c>
      <c r="F86" s="19">
        <v>2</v>
      </c>
      <c r="G86" s="21">
        <v>0</v>
      </c>
      <c r="H86" s="21">
        <v>2</v>
      </c>
      <c r="I86" s="21">
        <v>3</v>
      </c>
      <c r="J86" s="22"/>
      <c r="K86" s="22"/>
    </row>
    <row r="87" spans="1:11" x14ac:dyDescent="0.25">
      <c r="A87" s="3">
        <v>28</v>
      </c>
      <c r="B87" s="3" t="s">
        <v>129</v>
      </c>
      <c r="C87" s="3" t="s">
        <v>32</v>
      </c>
      <c r="D87" s="3" t="s">
        <v>143</v>
      </c>
      <c r="E87" s="18">
        <v>142.68</v>
      </c>
      <c r="F87" s="19">
        <v>6</v>
      </c>
      <c r="G87" s="21">
        <v>4</v>
      </c>
      <c r="H87" s="21">
        <v>10</v>
      </c>
      <c r="I87" s="21"/>
      <c r="J87" s="22"/>
      <c r="K87" s="22"/>
    </row>
    <row r="88" spans="1:11" s="29" customFormat="1" x14ac:dyDescent="0.25">
      <c r="A88" s="3">
        <v>5</v>
      </c>
      <c r="B88" s="3" t="s">
        <v>130</v>
      </c>
      <c r="C88" s="3" t="s">
        <v>53</v>
      </c>
      <c r="D88" s="3" t="s">
        <v>143</v>
      </c>
      <c r="E88" s="18">
        <v>125.96</v>
      </c>
      <c r="F88" s="19">
        <v>11</v>
      </c>
      <c r="G88" s="21">
        <v>0</v>
      </c>
      <c r="H88" s="21">
        <v>11</v>
      </c>
      <c r="I88" s="21"/>
      <c r="J88" s="22"/>
      <c r="K88" s="22"/>
    </row>
    <row r="89" spans="1:11" x14ac:dyDescent="0.25">
      <c r="A89" s="3">
        <v>60</v>
      </c>
      <c r="B89" s="3" t="s">
        <v>131</v>
      </c>
      <c r="C89" s="3" t="s">
        <v>53</v>
      </c>
      <c r="D89" s="3" t="s">
        <v>143</v>
      </c>
      <c r="E89" s="18">
        <v>146.97</v>
      </c>
      <c r="F89" s="19">
        <v>10</v>
      </c>
      <c r="G89" s="21">
        <v>8</v>
      </c>
      <c r="H89" s="21">
        <v>18</v>
      </c>
      <c r="I89" s="21"/>
      <c r="J89" s="22"/>
      <c r="K89" s="22"/>
    </row>
    <row r="90" spans="1:11" x14ac:dyDescent="0.25">
      <c r="A90" s="3">
        <v>31</v>
      </c>
      <c r="B90" s="3" t="s">
        <v>132</v>
      </c>
      <c r="C90" s="3" t="s">
        <v>22</v>
      </c>
      <c r="D90" s="3" t="s">
        <v>143</v>
      </c>
      <c r="E90" s="18" t="s">
        <v>198</v>
      </c>
      <c r="F90" s="19"/>
      <c r="H90" s="21"/>
      <c r="I90" s="21"/>
      <c r="J90" s="22"/>
      <c r="K90" s="22"/>
    </row>
    <row r="91" spans="1:11" x14ac:dyDescent="0.25">
      <c r="A91" s="3">
        <v>11</v>
      </c>
      <c r="B91" s="3" t="s">
        <v>72</v>
      </c>
      <c r="C91" s="3" t="s">
        <v>31</v>
      </c>
      <c r="D91" s="3" t="s">
        <v>143</v>
      </c>
      <c r="E91" s="18" t="s">
        <v>199</v>
      </c>
      <c r="F91" s="19"/>
      <c r="H91" s="21"/>
      <c r="I91" s="21"/>
      <c r="J91" s="22"/>
      <c r="K91" s="22"/>
    </row>
    <row r="92" spans="1:11" x14ac:dyDescent="0.25">
      <c r="A92" s="3">
        <v>22</v>
      </c>
      <c r="B92" s="3" t="s">
        <v>73</v>
      </c>
      <c r="C92" s="3" t="s">
        <v>31</v>
      </c>
      <c r="D92" s="3" t="s">
        <v>143</v>
      </c>
      <c r="E92" s="18" t="s">
        <v>199</v>
      </c>
      <c r="F92" s="19"/>
      <c r="H92" s="21"/>
      <c r="I92" s="21"/>
      <c r="J92" s="22"/>
      <c r="K92" s="22"/>
    </row>
    <row r="93" spans="1:11" x14ac:dyDescent="0.25">
      <c r="A93" s="3">
        <v>1</v>
      </c>
      <c r="B93" s="3" t="s">
        <v>138</v>
      </c>
      <c r="C93" s="3" t="s">
        <v>41</v>
      </c>
      <c r="D93" s="3" t="s">
        <v>143</v>
      </c>
      <c r="E93" s="18" t="s">
        <v>198</v>
      </c>
      <c r="F93" s="19"/>
      <c r="H93" s="21"/>
      <c r="I93" s="21"/>
      <c r="J93" s="22"/>
      <c r="K93" s="22"/>
    </row>
    <row r="94" spans="1:11" x14ac:dyDescent="0.25">
      <c r="A94" s="3">
        <v>64</v>
      </c>
      <c r="B94" s="3" t="s">
        <v>139</v>
      </c>
      <c r="C94" s="3" t="s">
        <v>41</v>
      </c>
      <c r="D94" s="3" t="s">
        <v>143</v>
      </c>
      <c r="E94" s="18">
        <v>160.99</v>
      </c>
      <c r="F94" s="19">
        <v>24</v>
      </c>
      <c r="G94" s="21">
        <v>8</v>
      </c>
      <c r="H94" s="21">
        <v>32</v>
      </c>
      <c r="I94" s="21"/>
      <c r="J94" s="22"/>
      <c r="K94" s="22"/>
    </row>
    <row r="95" spans="1:11" x14ac:dyDescent="0.25">
      <c r="A95" s="3">
        <v>17</v>
      </c>
      <c r="B95" s="3" t="s">
        <v>80</v>
      </c>
      <c r="C95" s="3" t="s">
        <v>47</v>
      </c>
      <c r="D95" s="3" t="s">
        <v>143</v>
      </c>
      <c r="E95" s="18">
        <v>127.25</v>
      </c>
      <c r="F95" s="19">
        <v>9</v>
      </c>
      <c r="G95" s="21">
        <v>4</v>
      </c>
      <c r="H95" s="21">
        <v>13</v>
      </c>
      <c r="I95" s="21"/>
      <c r="J95" s="22"/>
      <c r="K95" s="22"/>
    </row>
    <row r="96" spans="1:11" x14ac:dyDescent="0.25">
      <c r="A96" s="3">
        <v>43</v>
      </c>
      <c r="B96" s="3" t="s">
        <v>81</v>
      </c>
      <c r="C96" s="3" t="s">
        <v>47</v>
      </c>
      <c r="D96" s="3" t="s">
        <v>143</v>
      </c>
      <c r="E96" s="18">
        <v>123.72</v>
      </c>
      <c r="F96" s="19">
        <v>13</v>
      </c>
      <c r="G96" s="21">
        <v>0</v>
      </c>
      <c r="H96" s="21">
        <v>13</v>
      </c>
      <c r="I96" s="21"/>
      <c r="J96" s="22"/>
      <c r="K96" s="22"/>
    </row>
    <row r="97" spans="1:11" s="29" customFormat="1" x14ac:dyDescent="0.25">
      <c r="A97" s="3">
        <v>49</v>
      </c>
      <c r="B97" s="3" t="s">
        <v>86</v>
      </c>
      <c r="C97" s="3" t="s">
        <v>59</v>
      </c>
      <c r="D97" s="3" t="s">
        <v>143</v>
      </c>
      <c r="E97" s="18">
        <v>144.57</v>
      </c>
      <c r="F97" s="19">
        <v>8</v>
      </c>
      <c r="G97" s="21">
        <v>4</v>
      </c>
      <c r="H97" s="21">
        <v>12</v>
      </c>
      <c r="I97" s="21"/>
      <c r="J97" s="22"/>
      <c r="K97" s="22"/>
    </row>
    <row r="98" spans="1:11" x14ac:dyDescent="0.25">
      <c r="A98" s="3">
        <v>48</v>
      </c>
      <c r="B98" s="3" t="s">
        <v>87</v>
      </c>
      <c r="C98" s="3" t="s">
        <v>59</v>
      </c>
      <c r="D98" s="3" t="s">
        <v>143</v>
      </c>
      <c r="E98" s="18">
        <v>144.99</v>
      </c>
      <c r="F98" s="19">
        <v>8</v>
      </c>
      <c r="G98" s="21">
        <v>4</v>
      </c>
      <c r="H98" s="21">
        <v>12</v>
      </c>
      <c r="I98" s="21"/>
      <c r="J98" s="22"/>
      <c r="K98" s="22"/>
    </row>
    <row r="99" spans="1:11" x14ac:dyDescent="0.25">
      <c r="A99" s="7"/>
      <c r="B99" s="7"/>
      <c r="C99" s="7"/>
      <c r="D99" s="7"/>
      <c r="F99" s="19"/>
      <c r="H99" s="21"/>
      <c r="I99" s="21"/>
      <c r="J99" s="22"/>
      <c r="K99" s="22"/>
    </row>
    <row r="100" spans="1:11" x14ac:dyDescent="0.25">
      <c r="A100" s="7"/>
      <c r="B100" s="7"/>
      <c r="C100" s="7"/>
      <c r="D100" s="7"/>
      <c r="F100" s="19"/>
      <c r="H100" s="21"/>
      <c r="I100" s="21"/>
      <c r="J100" s="22"/>
      <c r="K100" s="22"/>
    </row>
    <row r="101" spans="1:11" x14ac:dyDescent="0.25">
      <c r="A101" s="7"/>
      <c r="B101" s="7"/>
      <c r="C101" s="7"/>
      <c r="D101" s="7"/>
      <c r="F101" s="19"/>
      <c r="H101" s="21"/>
      <c r="I101" s="21"/>
      <c r="J101" s="22"/>
      <c r="K101" s="22"/>
    </row>
    <row r="102" spans="1:11" x14ac:dyDescent="0.25">
      <c r="A102" s="7"/>
      <c r="B102" s="7"/>
      <c r="C102" s="7"/>
      <c r="D102" s="7"/>
      <c r="F102" s="19"/>
      <c r="H102" s="21"/>
      <c r="I102" s="21"/>
      <c r="J102" s="22"/>
      <c r="K102" s="22"/>
    </row>
    <row r="103" spans="1:11" x14ac:dyDescent="0.25">
      <c r="A103" s="7"/>
      <c r="B103" s="7"/>
      <c r="C103" s="7"/>
      <c r="D103" s="7"/>
      <c r="F103" s="19"/>
      <c r="G103" s="20"/>
      <c r="H103" s="21"/>
      <c r="I103" s="21"/>
      <c r="J103" s="22"/>
      <c r="K103" s="22"/>
    </row>
    <row r="104" spans="1:11" s="29" customFormat="1" x14ac:dyDescent="0.25">
      <c r="A104" s="7"/>
      <c r="B104" s="7"/>
      <c r="C104" s="7"/>
      <c r="D104" s="7"/>
      <c r="E104" s="18"/>
      <c r="F104" s="19"/>
      <c r="G104" s="20"/>
      <c r="H104" s="20"/>
      <c r="I104" s="20"/>
      <c r="J104" s="22"/>
      <c r="K104" s="22"/>
    </row>
    <row r="105" spans="1:11" x14ac:dyDescent="0.25">
      <c r="A105" s="7"/>
      <c r="B105" s="7"/>
      <c r="C105" s="7"/>
      <c r="D105" s="7"/>
      <c r="F105" s="19"/>
      <c r="G105" s="20"/>
      <c r="H105" s="21"/>
      <c r="I105" s="21"/>
      <c r="J105" s="22"/>
      <c r="K105" s="22"/>
    </row>
    <row r="106" spans="1:11" x14ac:dyDescent="0.25">
      <c r="A106" s="7"/>
      <c r="B106" s="7"/>
      <c r="C106" s="7"/>
      <c r="D106" s="7"/>
      <c r="F106" s="19"/>
      <c r="G106" s="20"/>
      <c r="H106" s="21"/>
      <c r="I106" s="21"/>
      <c r="J106" s="22"/>
      <c r="K106" s="22"/>
    </row>
    <row r="107" spans="1:11" x14ac:dyDescent="0.25">
      <c r="A107" s="7"/>
      <c r="B107" s="7"/>
      <c r="C107" s="7"/>
      <c r="D107" s="7"/>
      <c r="F107" s="19"/>
      <c r="G107" s="20"/>
      <c r="H107" s="21"/>
      <c r="I107" s="21"/>
      <c r="J107" s="22"/>
      <c r="K107" s="22"/>
    </row>
    <row r="108" spans="1:11" s="29" customFormat="1" x14ac:dyDescent="0.25">
      <c r="A108" s="3"/>
      <c r="B108" s="3"/>
      <c r="C108" s="3"/>
      <c r="D108" s="3"/>
      <c r="E108" s="18"/>
      <c r="F108" s="19"/>
      <c r="G108" s="20"/>
      <c r="H108" s="20"/>
      <c r="I108" s="20"/>
      <c r="J108" s="22"/>
      <c r="K108" s="22"/>
    </row>
    <row r="109" spans="1:11" x14ac:dyDescent="0.25">
      <c r="A109" s="3"/>
      <c r="B109" s="3"/>
      <c r="C109" s="3"/>
      <c r="D109" s="3"/>
      <c r="F109" s="19"/>
      <c r="G109" s="20"/>
      <c r="H109" s="21"/>
      <c r="I109" s="21"/>
      <c r="J109" s="22"/>
      <c r="K109" s="22"/>
    </row>
    <row r="110" spans="1:11" x14ac:dyDescent="0.25">
      <c r="A110" s="3"/>
      <c r="B110" s="3"/>
      <c r="C110" s="3"/>
      <c r="D110" s="3"/>
      <c r="F110" s="19"/>
      <c r="G110" s="20"/>
      <c r="H110" s="21"/>
      <c r="I110" s="21"/>
      <c r="J110" s="22"/>
      <c r="K110" s="22"/>
    </row>
    <row r="111" spans="1:11" x14ac:dyDescent="0.25">
      <c r="A111" s="3"/>
      <c r="B111" s="3"/>
      <c r="C111" s="3"/>
      <c r="D111" s="3"/>
      <c r="F111" s="19"/>
      <c r="G111" s="20"/>
      <c r="H111" s="21"/>
      <c r="I111" s="21"/>
      <c r="J111" s="22"/>
      <c r="K111" s="22"/>
    </row>
    <row r="112" spans="1:11" x14ac:dyDescent="0.25">
      <c r="A112" s="3"/>
      <c r="B112" s="3"/>
      <c r="C112" s="3"/>
      <c r="D112" s="3"/>
      <c r="F112" s="19"/>
      <c r="G112" s="20"/>
      <c r="H112" s="21"/>
      <c r="I112" s="21"/>
      <c r="J112" s="22"/>
      <c r="K112" s="22"/>
    </row>
    <row r="113" spans="1:11" x14ac:dyDescent="0.25">
      <c r="A113" s="3"/>
      <c r="B113" s="3"/>
      <c r="C113" s="3"/>
      <c r="D113" s="3"/>
      <c r="F113" s="19"/>
      <c r="G113" s="20"/>
      <c r="H113" s="21"/>
      <c r="I113" s="21"/>
      <c r="J113" s="22"/>
      <c r="K113" s="22"/>
    </row>
    <row r="114" spans="1:11" x14ac:dyDescent="0.25">
      <c r="A114" s="3"/>
      <c r="B114" s="3"/>
      <c r="C114" s="3"/>
      <c r="D114" s="3"/>
      <c r="F114" s="19"/>
      <c r="G114" s="20"/>
      <c r="H114" s="21"/>
      <c r="I114" s="21"/>
      <c r="J114" s="22"/>
      <c r="K114" s="22"/>
    </row>
    <row r="115" spans="1:11" x14ac:dyDescent="0.25">
      <c r="A115" s="3"/>
      <c r="B115" s="3"/>
      <c r="C115" s="3"/>
      <c r="D115" s="3"/>
      <c r="F115" s="19"/>
      <c r="G115" s="20"/>
      <c r="H115" s="21"/>
      <c r="I115" s="21"/>
      <c r="J115" s="22"/>
      <c r="K115" s="22"/>
    </row>
    <row r="116" spans="1:11" x14ac:dyDescent="0.25">
      <c r="A116" s="3"/>
      <c r="B116" s="3"/>
      <c r="C116" s="3"/>
      <c r="D116" s="3"/>
      <c r="F116" s="19"/>
      <c r="G116" s="20"/>
      <c r="H116" s="21"/>
      <c r="I116" s="21"/>
      <c r="J116" s="22"/>
      <c r="K116" s="22"/>
    </row>
    <row r="117" spans="1:11" x14ac:dyDescent="0.25">
      <c r="A117" s="3"/>
      <c r="B117" s="3"/>
      <c r="C117" s="3"/>
      <c r="D117" s="3"/>
      <c r="F117" s="19"/>
      <c r="G117" s="20"/>
      <c r="H117" s="21"/>
      <c r="I117" s="21"/>
      <c r="J117" s="22"/>
      <c r="K117" s="22"/>
    </row>
    <row r="118" spans="1:11" x14ac:dyDescent="0.25">
      <c r="A118" s="23"/>
      <c r="C118" s="32"/>
      <c r="F118" s="19"/>
      <c r="G118" s="20"/>
      <c r="H118" s="21"/>
      <c r="I118" s="21"/>
    </row>
    <row r="119" spans="1:11" x14ac:dyDescent="0.25">
      <c r="A119" s="23"/>
      <c r="C119" s="32"/>
      <c r="F119" s="19"/>
      <c r="G119" s="20"/>
      <c r="H119" s="21"/>
      <c r="I119" s="21"/>
      <c r="J119" s="22"/>
    </row>
  </sheetData>
  <autoFilter ref="A45:K98" xr:uid="{84C7B239-03BA-43D0-B45C-558013736437}"/>
  <sortState ref="B46:I98">
    <sortCondition ref="B46:B98"/>
  </sortState>
  <printOptions gridLines="1"/>
  <pageMargins left="0.7" right="0.7" top="0.75" bottom="0.75" header="0.3" footer="0.3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ClassList</vt:lpstr>
      <vt:lpstr>Summary score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2017-10-20T19:52:02Z</cp:lastPrinted>
  <dcterms:created xsi:type="dcterms:W3CDTF">2017-10-19T10:57:23Z</dcterms:created>
  <dcterms:modified xsi:type="dcterms:W3CDTF">2017-10-22T13:33:40Z</dcterms:modified>
</cp:coreProperties>
</file>