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179" documentId="8_{3286D510-665E-41D6-9E1D-10352FFCC4EE}" xr6:coauthVersionLast="47" xr6:coauthVersionMax="47" xr10:uidLastSave="{621B03F2-D453-4A7D-AFC5-19587FD03401}"/>
  <bookViews>
    <workbookView xWindow="-120" yWindow="-120" windowWidth="20730" windowHeight="11160" xr2:uid="{00000000-000D-0000-FFFF-FFFF00000000}"/>
  </bookViews>
  <sheets>
    <sheet name="Class 1 Prelim  17a" sheetId="4" r:id="rId1"/>
    <sheet name="Class 2 Prelim 19 Q" sheetId="5" r:id="rId2"/>
    <sheet name="Class 3 Novice 23 " sheetId="6" r:id="rId3"/>
    <sheet name="Class 4 Novice 37aQ" sheetId="7" r:id="rId4"/>
    <sheet name="Class 5 Ele 43" sheetId="8" r:id="rId5"/>
    <sheet name="Class 6 Ele 53 Q" sheetId="9" r:id="rId6"/>
    <sheet name="Class 7 Medium 61" sheetId="10" r:id="rId7"/>
    <sheet name="Class 9 Adv Med 91 Q" sheetId="27" r:id="rId8"/>
    <sheet name="Class 12 PSG Q" sheetId="23" r:id="rId9"/>
    <sheet name="Class 13 Inter I Q" sheetId="24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3" l="1"/>
  <c r="I11" i="4"/>
  <c r="I11" i="8"/>
  <c r="I16" i="8"/>
  <c r="I12" i="8"/>
  <c r="I15" i="8"/>
  <c r="I14" i="8"/>
  <c r="I13" i="8"/>
  <c r="I11" i="9"/>
  <c r="I11" i="23"/>
  <c r="I16" i="23"/>
  <c r="I13" i="23"/>
  <c r="I11" i="24"/>
  <c r="I14" i="23"/>
  <c r="I15" i="23"/>
  <c r="I11" i="27"/>
  <c r="I11" i="10"/>
  <c r="I13" i="7"/>
  <c r="I12" i="7"/>
  <c r="I14" i="6"/>
  <c r="I16" i="6"/>
  <c r="I15" i="6"/>
  <c r="I13" i="9"/>
  <c r="I12" i="9"/>
  <c r="I14" i="9"/>
  <c r="I15" i="7"/>
  <c r="I14" i="7"/>
  <c r="I11" i="7"/>
  <c r="I13" i="6"/>
  <c r="I12" i="6"/>
  <c r="I11" i="6"/>
  <c r="I14" i="5"/>
  <c r="I13" i="5"/>
  <c r="I15" i="5"/>
  <c r="I12" i="5"/>
  <c r="I11" i="5"/>
  <c r="I16" i="5"/>
  <c r="I10" i="4"/>
</calcChain>
</file>

<file path=xl/sharedStrings.xml><?xml version="1.0" encoding="utf-8"?>
<sst xmlns="http://schemas.openxmlformats.org/spreadsheetml/2006/main" count="446" uniqueCount="190">
  <si>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</si>
  <si>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</si>
  <si>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</si>
  <si>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</si>
  <si>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</si>
  <si>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</si>
  <si>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</si>
  <si>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</si>
  <si>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</si>
  <si>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</si>
  <si>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</si>
  <si>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</si>
  <si>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</si>
  <si>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</si>
  <si>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</si>
  <si>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</si>
  <si>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Venue : Brook Farm Equestrian Centre</t>
  </si>
  <si>
    <t>Test/Class : P19 / 2</t>
  </si>
  <si>
    <t>Total Points: 240</t>
  </si>
  <si>
    <t>Organiser : Jackie Jones</t>
  </si>
  <si>
    <t>Total Points: 270</t>
  </si>
  <si>
    <t>Test/Class : N37a / 4</t>
  </si>
  <si>
    <t>Time</t>
  </si>
  <si>
    <t>20</t>
  </si>
  <si>
    <t>19</t>
  </si>
  <si>
    <t>21</t>
  </si>
  <si>
    <t>12</t>
  </si>
  <si>
    <t xml:space="preserve">Time </t>
  </si>
  <si>
    <t>3</t>
  </si>
  <si>
    <t>6</t>
  </si>
  <si>
    <t>11</t>
  </si>
  <si>
    <t>7</t>
  </si>
  <si>
    <t>10</t>
  </si>
  <si>
    <t>15</t>
  </si>
  <si>
    <t>14</t>
  </si>
  <si>
    <t>13</t>
  </si>
  <si>
    <t>Venue : Brook Farm EC</t>
  </si>
  <si>
    <t>16</t>
  </si>
  <si>
    <t>18</t>
  </si>
  <si>
    <t>22</t>
  </si>
  <si>
    <t>23</t>
  </si>
  <si>
    <t>27</t>
  </si>
  <si>
    <t>28</t>
  </si>
  <si>
    <t>9</t>
  </si>
  <si>
    <t>Test/Class : 6 / E53</t>
  </si>
  <si>
    <t>Total Points: 340</t>
  </si>
  <si>
    <t>Test/Class : 7 / M61</t>
  </si>
  <si>
    <t>2</t>
  </si>
  <si>
    <t>Test/Class : PSG / 12</t>
  </si>
  <si>
    <t>Test/Class : Inter I / 13</t>
  </si>
  <si>
    <t xml:space="preserve">Place </t>
  </si>
  <si>
    <t>Test/Class : 3 /N23</t>
  </si>
  <si>
    <t>Test/Class : AM91 / 9</t>
  </si>
  <si>
    <t>,</t>
  </si>
  <si>
    <t>59196</t>
  </si>
  <si>
    <t>8</t>
  </si>
  <si>
    <t>Jessica Williams</t>
  </si>
  <si>
    <t>Penny Lock</t>
  </si>
  <si>
    <t>81116</t>
  </si>
  <si>
    <t>26</t>
  </si>
  <si>
    <t>Event Type : BD Reg I-GP + FSM</t>
  </si>
  <si>
    <t>Westoak Malbec</t>
  </si>
  <si>
    <t>52973</t>
  </si>
  <si>
    <t>Total Points: 390</t>
  </si>
  <si>
    <t xml:space="preserve">Total Points: 340 </t>
  </si>
  <si>
    <t xml:space="preserve">Event Type : BD Reg I-GP </t>
  </si>
  <si>
    <t>Start Date : 19 August 2022</t>
  </si>
  <si>
    <t xml:space="preserve">Judge(s) : Joyce Wood </t>
  </si>
  <si>
    <t>Lucie Manna</t>
  </si>
  <si>
    <t>129186</t>
  </si>
  <si>
    <t>Noury BKO</t>
  </si>
  <si>
    <t>1947043</t>
  </si>
  <si>
    <t>Helen Tedaldi</t>
  </si>
  <si>
    <t>1923390</t>
  </si>
  <si>
    <t>A Question of Luck</t>
  </si>
  <si>
    <t>1947164</t>
  </si>
  <si>
    <t>25</t>
  </si>
  <si>
    <t>Louise Mcdonald</t>
  </si>
  <si>
    <t>182001</t>
  </si>
  <si>
    <t>Hegglelane Holly Berry</t>
  </si>
  <si>
    <t>1942299</t>
  </si>
  <si>
    <t>Event Type : BD Reg I-GP</t>
  </si>
  <si>
    <t>1531057</t>
  </si>
  <si>
    <t>Willow BDA</t>
  </si>
  <si>
    <t>CT</t>
  </si>
  <si>
    <t>Louisa Gordon</t>
  </si>
  <si>
    <t>1922696</t>
  </si>
  <si>
    <t>Ballymahons Beauty</t>
  </si>
  <si>
    <t>1946047</t>
  </si>
  <si>
    <t>Sophie Bell</t>
  </si>
  <si>
    <t>1917448</t>
  </si>
  <si>
    <t>Cobra XS</t>
  </si>
  <si>
    <t>1946760</t>
  </si>
  <si>
    <t>Vanda Taylor</t>
  </si>
  <si>
    <t>1713300</t>
  </si>
  <si>
    <t>Gentle Eva</t>
  </si>
  <si>
    <t>1939963</t>
  </si>
  <si>
    <t>Judge(s) : Joyce Wood</t>
  </si>
  <si>
    <t xml:space="preserve">Lisa Maynard </t>
  </si>
  <si>
    <t>Flying Gravitas</t>
  </si>
  <si>
    <t>1945045</t>
  </si>
  <si>
    <t>5</t>
  </si>
  <si>
    <t>Isabelle Gregg</t>
  </si>
  <si>
    <t>1915597</t>
  </si>
  <si>
    <t>Shinglehall Isabelle</t>
  </si>
  <si>
    <t>1936410</t>
  </si>
  <si>
    <t>Suzanne Dipple</t>
  </si>
  <si>
    <t>403124</t>
  </si>
  <si>
    <t>Sanson De Ligero</t>
  </si>
  <si>
    <t>1945617</t>
  </si>
  <si>
    <t>Hayley Liddiard</t>
  </si>
  <si>
    <t>19682</t>
  </si>
  <si>
    <t>The Kings Warrior</t>
  </si>
  <si>
    <t>1944709</t>
  </si>
  <si>
    <t>Lisa Maynard</t>
  </si>
  <si>
    <t>Sydney Moon</t>
  </si>
  <si>
    <t>Amelia Storer</t>
  </si>
  <si>
    <t>1911849</t>
  </si>
  <si>
    <t>September Oscar</t>
  </si>
  <si>
    <t>1634792</t>
  </si>
  <si>
    <t xml:space="preserve">Test/Class : E43 /5 </t>
  </si>
  <si>
    <t>Gillian Portus</t>
  </si>
  <si>
    <t>215759</t>
  </si>
  <si>
    <t>Sandro Son RHF</t>
  </si>
  <si>
    <t>1941811</t>
  </si>
  <si>
    <t>Tom Hawkins</t>
  </si>
  <si>
    <t>400195</t>
  </si>
  <si>
    <t>Kalimba</t>
  </si>
  <si>
    <t>1634587</t>
  </si>
  <si>
    <t>Woodcroft Fifty Fifty</t>
  </si>
  <si>
    <t>1634682</t>
  </si>
  <si>
    <t>Debra Stapleton</t>
  </si>
  <si>
    <t>1511411</t>
  </si>
  <si>
    <t>Fuego's Funny Guy</t>
  </si>
  <si>
    <t>1531871A</t>
  </si>
  <si>
    <t>Pat Sharman</t>
  </si>
  <si>
    <t>110850</t>
  </si>
  <si>
    <t>Licor</t>
  </si>
  <si>
    <t>1946774</t>
  </si>
  <si>
    <t>1023</t>
  </si>
  <si>
    <t>Henky B</t>
  </si>
  <si>
    <t>57795</t>
  </si>
  <si>
    <t>Event Type : Reg BD I -GP</t>
  </si>
  <si>
    <t>mandy gray</t>
  </si>
  <si>
    <t>Tracy Wright</t>
  </si>
  <si>
    <t>9784</t>
  </si>
  <si>
    <t>Beat Box</t>
  </si>
  <si>
    <t>1832437</t>
  </si>
  <si>
    <t>Rachel Barbrook</t>
  </si>
  <si>
    <t>402428</t>
  </si>
  <si>
    <t>Redhill ilisit</t>
  </si>
  <si>
    <t>1937207</t>
  </si>
  <si>
    <t>Sally Hardwick</t>
  </si>
  <si>
    <t>825</t>
  </si>
  <si>
    <t>Zander</t>
  </si>
  <si>
    <t>44387</t>
  </si>
  <si>
    <t>4</t>
  </si>
  <si>
    <t>Tabitha Perry</t>
  </si>
  <si>
    <t>47058</t>
  </si>
  <si>
    <t>Contender</t>
  </si>
  <si>
    <t>54771</t>
  </si>
  <si>
    <t>30</t>
  </si>
  <si>
    <t>Laragh Osman</t>
  </si>
  <si>
    <t>233820</t>
  </si>
  <si>
    <t>Intergalatic Aimbry</t>
  </si>
  <si>
    <t>1733338</t>
  </si>
  <si>
    <t>29</t>
  </si>
  <si>
    <t>Jane Howard</t>
  </si>
  <si>
    <t>18120</t>
  </si>
  <si>
    <t>RET</t>
  </si>
  <si>
    <t>1G</t>
  </si>
  <si>
    <t>1B</t>
  </si>
  <si>
    <t>1G (1st)</t>
  </si>
  <si>
    <t>2G</t>
  </si>
  <si>
    <t>1S</t>
  </si>
  <si>
    <t>2B</t>
  </si>
  <si>
    <t>3B</t>
  </si>
  <si>
    <t>1S (1st)</t>
  </si>
  <si>
    <t>2S</t>
  </si>
  <si>
    <t>3S</t>
  </si>
  <si>
    <t>4S</t>
  </si>
  <si>
    <t>5S</t>
  </si>
  <si>
    <t>1B (1st)</t>
  </si>
  <si>
    <t xml:space="preserve">Donna Loretta </t>
  </si>
  <si>
    <t>TBC</t>
  </si>
  <si>
    <t xml:space="preserve">1B </t>
  </si>
  <si>
    <t>3G</t>
  </si>
  <si>
    <t xml:space="preserve">Dance On Top </t>
  </si>
  <si>
    <t>Dance On Top</t>
  </si>
  <si>
    <t>163 1703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</si>
</sst>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/>
      <top style="thin">
        <color rgb="FF1D3441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4" fillId="2" borderId="2" xfId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3" borderId="1" xfId="1" applyFill="1" applyBorder="1" applyAlignment="1">
      <alignment horizontal="right"/>
    </xf>
    <xf numFmtId="20" fontId="6" fillId="0" borderId="1" xfId="0" applyNumberFormat="1" applyFont="1" applyBorder="1" applyAlignment="1">
      <alignment horizontal="left"/>
    </xf>
    <xf numFmtId="0" fontId="7" fillId="0" borderId="1" xfId="0" applyFont="1" applyBorder="1"/>
    <xf numFmtId="20" fontId="6" fillId="0" borderId="1" xfId="1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1" applyFont="1" applyBorder="1" applyAlignment="1">
      <alignment horizontal="left"/>
    </xf>
    <xf numFmtId="20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left"/>
    </xf>
    <xf numFmtId="0" fontId="5" fillId="0" borderId="1" xfId="0" applyFont="1" applyBorder="1"/>
    <xf numFmtId="164" fontId="5" fillId="0" borderId="1" xfId="0" applyNumberFormat="1" applyFont="1" applyBorder="1"/>
    <xf numFmtId="0" fontId="0" fillId="0" borderId="0" xfId="0" applyAlignment="1">
      <alignment horizontal="left"/>
    </xf>
    <xf numFmtId="0" fontId="7" fillId="0" borderId="3" xfId="0" applyFont="1" applyBorder="1" applyAlignment="1">
      <alignment horizontal="right"/>
    </xf>
    <xf numFmtId="0" fontId="6" fillId="0" borderId="1" xfId="0" applyFont="1" applyBorder="1"/>
    <xf numFmtId="10" fontId="5" fillId="0" borderId="1" xfId="0" applyNumberFormat="1" applyFont="1" applyBorder="1" applyAlignment="1">
      <alignment horizontal="right"/>
    </xf>
    <xf numFmtId="10" fontId="0" fillId="0" borderId="0" xfId="0" applyNumberFormat="1"/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7" fillId="0" borderId="1" xfId="0" applyNumberFormat="1" applyFont="1" applyBorder="1" applyAlignment="1">
      <alignment horizontal="left"/>
    </xf>
    <xf numFmtId="0" fontId="7" fillId="0" borderId="3" xfId="0" applyFont="1" applyBorder="1"/>
    <xf numFmtId="10" fontId="4" fillId="2" borderId="2" xfId="1" applyNumberFormat="1" applyFont="1" applyFill="1" applyBorder="1" applyAlignment="1">
      <alignment horizontal="center"/>
    </xf>
    <xf numFmtId="10" fontId="7" fillId="0" borderId="1" xfId="0" applyNumberFormat="1" applyFont="1" applyBorder="1"/>
    <xf numFmtId="10" fontId="0" fillId="0" borderId="1" xfId="0" applyNumberFormat="1" applyBorder="1"/>
    <xf numFmtId="0" fontId="0" fillId="0" borderId="3" xfId="0" applyBorder="1" applyAlignment="1">
      <alignment horizontal="right"/>
    </xf>
    <xf numFmtId="10" fontId="1" fillId="3" borderId="1" xfId="1" applyNumberFormat="1" applyFill="1" applyBorder="1" applyAlignment="1">
      <alignment horizontal="right"/>
    </xf>
    <xf numFmtId="0" fontId="0" fillId="0" borderId="3" xfId="0" applyBorder="1"/>
    <xf numFmtId="0" fontId="0" fillId="0" borderId="1" xfId="0" applyFill="1" applyBorder="1"/>
    <xf numFmtId="164" fontId="7" fillId="0" borderId="1" xfId="0" applyNumberFormat="1" applyFont="1" applyBorder="1"/>
    <xf numFmtId="10" fontId="7" fillId="0" borderId="1" xfId="0" applyNumberFormat="1" applyFont="1" applyBorder="1" applyAlignment="1">
      <alignment horizontal="right"/>
    </xf>
    <xf numFmtId="10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right"/>
    </xf>
    <xf numFmtId="0" fontId="9" fillId="0" borderId="3" xfId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tabSelected="1" workbookViewId="0">
      <selection activeCell="H12" sqref="H12:J12"/>
    </sheetView>
  </sheetViews>
  <sheetFormatPr defaultRowHeight="15" x14ac:dyDescent="0.25"/>
  <cols>
    <col min="3" max="3" width="24.28515625" customWidth="1"/>
    <col min="5" max="5" width="30.42578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65</v>
      </c>
    </row>
    <row r="4" spans="1:10" ht="18.75" x14ac:dyDescent="0.3">
      <c r="A4" s="3" t="s">
        <v>66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67</v>
      </c>
    </row>
    <row r="9" spans="1:10" s="25" customFormat="1" ht="20.100000000000001" customHeight="1" x14ac:dyDescent="0.25">
      <c r="A9" s="21" t="s">
        <v>50</v>
      </c>
      <c r="B9" s="22" t="s">
        <v>1</v>
      </c>
      <c r="C9" s="22" t="s">
        <v>2</v>
      </c>
      <c r="D9" s="22" t="s">
        <v>3</v>
      </c>
      <c r="E9" s="22" t="s">
        <v>4</v>
      </c>
      <c r="F9" s="22" t="s">
        <v>5</v>
      </c>
      <c r="G9" s="21" t="s">
        <v>6</v>
      </c>
      <c r="H9" s="21"/>
      <c r="I9" s="21" t="s">
        <v>8</v>
      </c>
      <c r="J9" s="21" t="s">
        <v>9</v>
      </c>
    </row>
    <row r="10" spans="1:10" ht="20.100000000000001" customHeight="1" x14ac:dyDescent="0.25">
      <c r="A10" s="15" t="s">
        <v>170</v>
      </c>
      <c r="B10" s="15" t="s">
        <v>76</v>
      </c>
      <c r="C10" s="15" t="s">
        <v>77</v>
      </c>
      <c r="D10" s="15" t="s">
        <v>78</v>
      </c>
      <c r="E10" s="15" t="s">
        <v>79</v>
      </c>
      <c r="F10" s="15" t="s">
        <v>80</v>
      </c>
      <c r="G10" s="15" t="s">
        <v>12</v>
      </c>
      <c r="H10" s="20">
        <v>203.5</v>
      </c>
      <c r="I10" s="35">
        <f>H10/290</f>
        <v>0.7017241379310345</v>
      </c>
      <c r="J10" s="20">
        <v>70</v>
      </c>
    </row>
    <row r="11" spans="1:10" ht="20.100000000000001" customHeight="1" x14ac:dyDescent="0.25">
      <c r="A11" s="15" t="s">
        <v>171</v>
      </c>
      <c r="B11" s="15" t="s">
        <v>37</v>
      </c>
      <c r="C11" s="15" t="s">
        <v>72</v>
      </c>
      <c r="D11" s="15" t="s">
        <v>73</v>
      </c>
      <c r="E11" s="15" t="s">
        <v>74</v>
      </c>
      <c r="F11" s="15" t="s">
        <v>75</v>
      </c>
      <c r="G11" s="15" t="s">
        <v>13</v>
      </c>
      <c r="H11" s="41">
        <v>187.5</v>
      </c>
      <c r="I11" s="35">
        <f>H11/290</f>
        <v>0.64655172413793105</v>
      </c>
      <c r="J11" s="15">
        <v>65</v>
      </c>
    </row>
    <row r="12" spans="1:10" ht="20.100000000000001" customHeight="1" x14ac:dyDescent="0.25">
      <c r="A12" s="15" t="s">
        <v>169</v>
      </c>
      <c r="B12" s="15" t="s">
        <v>47</v>
      </c>
      <c r="C12" s="15" t="s">
        <v>68</v>
      </c>
      <c r="D12" s="15" t="s">
        <v>69</v>
      </c>
      <c r="E12" s="15" t="s">
        <v>70</v>
      </c>
      <c r="F12" s="15" t="s">
        <v>71</v>
      </c>
      <c r="G12" s="15" t="s">
        <v>12</v>
      </c>
      <c r="H12" s="20" t="s">
        <v>169</v>
      </c>
      <c r="I12" s="42" t="s">
        <v>169</v>
      </c>
      <c r="J12" s="20" t="s">
        <v>169</v>
      </c>
    </row>
    <row r="13" spans="1:10" ht="20.100000000000001" customHeight="1" x14ac:dyDescent="0.25">
      <c r="A13" s="23"/>
      <c r="B13" s="23"/>
      <c r="C13" s="23"/>
      <c r="D13" s="23"/>
      <c r="E13" s="23"/>
      <c r="F13" s="23"/>
      <c r="G13" s="23"/>
      <c r="H13" s="24"/>
      <c r="I13" s="23"/>
      <c r="J13" s="23"/>
    </row>
    <row r="14" spans="1:10" ht="20.100000000000001" customHeight="1" x14ac:dyDescent="0.25">
      <c r="A14" s="14"/>
      <c r="B14" s="15"/>
      <c r="C14" s="15"/>
      <c r="D14" s="15"/>
      <c r="E14" s="15"/>
      <c r="F14" s="15"/>
      <c r="G14" s="15"/>
      <c r="H14" s="15"/>
      <c r="I14" s="1"/>
      <c r="J14" s="1"/>
    </row>
  </sheetData>
  <sortState xmlns:xlrd2="http://schemas.microsoft.com/office/spreadsheetml/2017/richdata2" ref="A10:J10">
    <sortCondition ref="G10" customList="Gold,Silver,Bronze"/>
    <sortCondition descending="1" ref="H10"/>
    <sortCondition descending="1" ref="J10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27544-AE33-4E9B-8393-246F0C97E114}">
  <dimension ref="A1:J12"/>
  <sheetViews>
    <sheetView workbookViewId="0">
      <selection activeCell="F11" sqref="F11"/>
    </sheetView>
  </sheetViews>
  <sheetFormatPr defaultRowHeight="15" x14ac:dyDescent="0.25"/>
  <cols>
    <col min="3" max="3" width="21.140625" customWidth="1"/>
    <col min="5" max="5" width="24" customWidth="1"/>
    <col min="9" max="9" width="9.140625" style="29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65</v>
      </c>
    </row>
    <row r="4" spans="1:10" ht="18.75" x14ac:dyDescent="0.3">
      <c r="A4" s="3" t="s">
        <v>66</v>
      </c>
    </row>
    <row r="5" spans="1:10" ht="18.75" x14ac:dyDescent="0.3">
      <c r="A5" s="3" t="s">
        <v>49</v>
      </c>
    </row>
    <row r="6" spans="1:10" ht="18.75" x14ac:dyDescent="0.3">
      <c r="A6" s="3" t="s">
        <v>64</v>
      </c>
    </row>
    <row r="7" spans="1:10" ht="18.75" x14ac:dyDescent="0.3">
      <c r="A7" s="3" t="s">
        <v>67</v>
      </c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4" t="s">
        <v>8</v>
      </c>
      <c r="J10" s="4" t="s">
        <v>9</v>
      </c>
    </row>
    <row r="11" spans="1:10" ht="20.100000000000001" customHeight="1" x14ac:dyDescent="0.25">
      <c r="A11" s="15" t="s">
        <v>170</v>
      </c>
      <c r="B11" s="15" t="s">
        <v>42</v>
      </c>
      <c r="C11" s="15" t="s">
        <v>152</v>
      </c>
      <c r="D11" s="15" t="s">
        <v>153</v>
      </c>
      <c r="E11" s="15" t="s">
        <v>187</v>
      </c>
      <c r="F11" s="15" t="s">
        <v>189</v>
      </c>
      <c r="G11" s="15" t="s">
        <v>12</v>
      </c>
      <c r="H11" s="33">
        <v>217</v>
      </c>
      <c r="I11" s="35">
        <f>H11/340</f>
        <v>0.63823529411764701</v>
      </c>
      <c r="J11" s="15">
        <v>14</v>
      </c>
    </row>
    <row r="12" spans="1:10" ht="20.100000000000001" customHeight="1" x14ac:dyDescent="0.25">
      <c r="A12" s="19"/>
      <c r="B12" s="15"/>
      <c r="C12" s="15"/>
      <c r="D12" s="15"/>
      <c r="E12" s="15"/>
      <c r="F12" s="15"/>
      <c r="G12" s="15"/>
      <c r="H12" s="1"/>
      <c r="I12" s="36"/>
      <c r="J12" s="1"/>
    </row>
  </sheetData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6"/>
  <sheetViews>
    <sheetView workbookViewId="0">
      <selection activeCell="B16" sqref="B16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29" bestFit="1" customWidth="1"/>
    <col min="11" max="11" width="12.140625" customWidth="1"/>
  </cols>
  <sheetData>
    <row r="1" spans="1:12" ht="18.75" x14ac:dyDescent="0.3">
      <c r="A1" s="3" t="s">
        <v>16</v>
      </c>
    </row>
    <row r="2" spans="1:12" ht="18.75" x14ac:dyDescent="0.3">
      <c r="A2" s="3" t="s">
        <v>10</v>
      </c>
    </row>
    <row r="3" spans="1:12" ht="18.75" x14ac:dyDescent="0.3">
      <c r="A3" s="3" t="s">
        <v>81</v>
      </c>
    </row>
    <row r="4" spans="1:12" ht="18.75" x14ac:dyDescent="0.3">
      <c r="A4" s="3" t="s">
        <v>66</v>
      </c>
    </row>
    <row r="5" spans="1:12" ht="18.75" x14ac:dyDescent="0.3">
      <c r="A5" s="3" t="s">
        <v>17</v>
      </c>
    </row>
    <row r="6" spans="1:12" ht="18.75" x14ac:dyDescent="0.3">
      <c r="A6" s="3" t="s">
        <v>18</v>
      </c>
    </row>
    <row r="7" spans="1:12" ht="18.75" x14ac:dyDescent="0.3">
      <c r="A7" s="3" t="s">
        <v>67</v>
      </c>
    </row>
    <row r="9" spans="1:12" x14ac:dyDescent="0.25">
      <c r="A9" s="2"/>
      <c r="B9" s="2"/>
      <c r="C9" s="2"/>
      <c r="D9" s="2"/>
      <c r="E9" s="2"/>
      <c r="F9" s="2"/>
      <c r="G9" s="2"/>
      <c r="H9" s="2"/>
      <c r="I9" s="30"/>
      <c r="J9" s="2"/>
    </row>
    <row r="10" spans="1:12" ht="15.75" x14ac:dyDescent="0.25">
      <c r="A10" s="6" t="s">
        <v>50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31" t="s">
        <v>8</v>
      </c>
      <c r="J10" s="6" t="s">
        <v>9</v>
      </c>
    </row>
    <row r="11" spans="1:12" ht="20.100000000000001" customHeight="1" x14ac:dyDescent="0.25">
      <c r="A11" s="15" t="s">
        <v>172</v>
      </c>
      <c r="B11" s="15" t="s">
        <v>76</v>
      </c>
      <c r="C11" s="15" t="s">
        <v>77</v>
      </c>
      <c r="D11" s="15" t="s">
        <v>78</v>
      </c>
      <c r="E11" s="15" t="s">
        <v>79</v>
      </c>
      <c r="F11" s="15" t="s">
        <v>80</v>
      </c>
      <c r="G11" s="15" t="s">
        <v>12</v>
      </c>
      <c r="H11" s="17">
        <v>164.5</v>
      </c>
      <c r="I11" s="32">
        <f>H11/240</f>
        <v>0.68541666666666667</v>
      </c>
      <c r="J11" s="17">
        <v>70</v>
      </c>
    </row>
    <row r="12" spans="1:12" ht="20.100000000000001" customHeight="1" x14ac:dyDescent="0.25">
      <c r="A12" s="15" t="s">
        <v>173</v>
      </c>
      <c r="B12" s="15" t="s">
        <v>47</v>
      </c>
      <c r="C12" s="15" t="s">
        <v>68</v>
      </c>
      <c r="D12" s="15" t="s">
        <v>69</v>
      </c>
      <c r="E12" s="15" t="s">
        <v>70</v>
      </c>
      <c r="F12" s="15" t="s">
        <v>71</v>
      </c>
      <c r="G12" s="15" t="s">
        <v>12</v>
      </c>
      <c r="H12" s="17">
        <v>151.5</v>
      </c>
      <c r="I12" s="32">
        <f>H12/240</f>
        <v>0.63124999999999998</v>
      </c>
      <c r="J12" s="17">
        <v>66</v>
      </c>
      <c r="L12" t="s">
        <v>53</v>
      </c>
    </row>
    <row r="13" spans="1:12" ht="20.100000000000001" customHeight="1" x14ac:dyDescent="0.25">
      <c r="A13" s="19" t="s">
        <v>174</v>
      </c>
      <c r="B13" s="15" t="s">
        <v>25</v>
      </c>
      <c r="C13" s="15" t="s">
        <v>93</v>
      </c>
      <c r="D13" s="15" t="s">
        <v>94</v>
      </c>
      <c r="E13" s="15" t="s">
        <v>95</v>
      </c>
      <c r="F13" s="15" t="s">
        <v>96</v>
      </c>
      <c r="G13" s="15" t="s">
        <v>14</v>
      </c>
      <c r="H13" s="17">
        <v>162.5</v>
      </c>
      <c r="I13" s="32">
        <f>H13/240</f>
        <v>0.67708333333333337</v>
      </c>
      <c r="J13" s="17">
        <v>70</v>
      </c>
    </row>
    <row r="14" spans="1:12" ht="20.100000000000001" customHeight="1" x14ac:dyDescent="0.25">
      <c r="A14" s="19" t="s">
        <v>171</v>
      </c>
      <c r="B14" s="15" t="s">
        <v>34</v>
      </c>
      <c r="C14" s="15" t="s">
        <v>85</v>
      </c>
      <c r="D14" s="15" t="s">
        <v>86</v>
      </c>
      <c r="E14" s="15" t="s">
        <v>87</v>
      </c>
      <c r="F14" s="15" t="s">
        <v>88</v>
      </c>
      <c r="G14" s="15" t="s">
        <v>13</v>
      </c>
      <c r="H14" s="17">
        <v>156</v>
      </c>
      <c r="I14" s="32">
        <f>H14/240</f>
        <v>0.65</v>
      </c>
      <c r="J14" s="17">
        <v>65</v>
      </c>
    </row>
    <row r="15" spans="1:12" ht="20.100000000000001" customHeight="1" x14ac:dyDescent="0.25">
      <c r="A15" s="19" t="s">
        <v>175</v>
      </c>
      <c r="B15" s="15" t="s">
        <v>23</v>
      </c>
      <c r="C15" s="15" t="s">
        <v>89</v>
      </c>
      <c r="D15" s="15" t="s">
        <v>90</v>
      </c>
      <c r="E15" s="15" t="s">
        <v>91</v>
      </c>
      <c r="F15" s="15" t="s">
        <v>92</v>
      </c>
      <c r="G15" s="15" t="s">
        <v>13</v>
      </c>
      <c r="H15" s="17">
        <v>150.5</v>
      </c>
      <c r="I15" s="32">
        <f>H15/240</f>
        <v>0.62708333333333333</v>
      </c>
      <c r="J15" s="17">
        <v>65</v>
      </c>
    </row>
    <row r="16" spans="1:12" ht="20.100000000000001" customHeight="1" x14ac:dyDescent="0.25">
      <c r="A16" s="15" t="s">
        <v>176</v>
      </c>
      <c r="B16" s="15" t="s">
        <v>37</v>
      </c>
      <c r="C16" s="15" t="s">
        <v>72</v>
      </c>
      <c r="D16" s="15" t="s">
        <v>73</v>
      </c>
      <c r="E16" s="15" t="s">
        <v>74</v>
      </c>
      <c r="F16" s="15" t="s">
        <v>75</v>
      </c>
      <c r="G16" s="15" t="s">
        <v>13</v>
      </c>
      <c r="H16" s="17">
        <v>149</v>
      </c>
      <c r="I16" s="32">
        <f>H16/240</f>
        <v>0.62083333333333335</v>
      </c>
      <c r="J16" s="17">
        <v>66</v>
      </c>
    </row>
  </sheetData>
  <sortState xmlns:xlrd2="http://schemas.microsoft.com/office/spreadsheetml/2017/richdata2" ref="A11:J16">
    <sortCondition ref="G11:G16" customList="Gold,Silver,Bronze"/>
    <sortCondition descending="1" ref="H11:H16"/>
    <sortCondition descending="1" ref="J11:J16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6"/>
  <sheetViews>
    <sheetView topLeftCell="A7" workbookViewId="0">
      <selection activeCell="A15" sqref="A15"/>
    </sheetView>
  </sheetViews>
  <sheetFormatPr defaultRowHeight="15" x14ac:dyDescent="0.25"/>
  <cols>
    <col min="3" max="3" width="22.140625" customWidth="1"/>
    <col min="4" max="4" width="12.140625" customWidth="1"/>
    <col min="5" max="5" width="25.7109375" customWidth="1"/>
    <col min="9" max="9" width="9.140625" style="29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65</v>
      </c>
    </row>
    <row r="4" spans="1:10" ht="18.75" x14ac:dyDescent="0.3">
      <c r="A4" s="3" t="s">
        <v>66</v>
      </c>
    </row>
    <row r="5" spans="1:10" ht="18.75" x14ac:dyDescent="0.3">
      <c r="A5" s="3" t="s">
        <v>51</v>
      </c>
    </row>
    <row r="6" spans="1:10" ht="18.75" x14ac:dyDescent="0.3">
      <c r="A6" s="3" t="s">
        <v>18</v>
      </c>
    </row>
    <row r="7" spans="1:10" ht="18.75" x14ac:dyDescent="0.3">
      <c r="A7" s="3" t="s">
        <v>97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30"/>
      <c r="J9" s="2"/>
    </row>
    <row r="10" spans="1:10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31" t="s">
        <v>8</v>
      </c>
      <c r="J10" s="6" t="s">
        <v>9</v>
      </c>
    </row>
    <row r="11" spans="1:10" ht="20.100000000000001" customHeight="1" x14ac:dyDescent="0.25">
      <c r="A11" s="15" t="s">
        <v>177</v>
      </c>
      <c r="B11" s="15" t="s">
        <v>35</v>
      </c>
      <c r="C11" s="15" t="s">
        <v>114</v>
      </c>
      <c r="D11" s="15" t="s">
        <v>82</v>
      </c>
      <c r="E11" s="15" t="s">
        <v>115</v>
      </c>
      <c r="F11" s="27" t="s">
        <v>84</v>
      </c>
      <c r="G11" s="15" t="s">
        <v>14</v>
      </c>
      <c r="H11" s="1">
        <v>166.5</v>
      </c>
      <c r="I11" s="35">
        <f>H11/240</f>
        <v>0.69374999999999998</v>
      </c>
      <c r="J11" s="1">
        <v>42</v>
      </c>
    </row>
    <row r="12" spans="1:10" ht="20.100000000000001" customHeight="1" x14ac:dyDescent="0.25">
      <c r="A12" s="14" t="s">
        <v>178</v>
      </c>
      <c r="B12" s="15" t="s">
        <v>26</v>
      </c>
      <c r="C12" s="27" t="s">
        <v>98</v>
      </c>
      <c r="D12" s="15" t="s">
        <v>82</v>
      </c>
      <c r="E12" s="15" t="s">
        <v>83</v>
      </c>
      <c r="F12" s="27" t="s">
        <v>84</v>
      </c>
      <c r="G12" s="15" t="s">
        <v>14</v>
      </c>
      <c r="H12" s="15">
        <v>165.5</v>
      </c>
      <c r="I12" s="35">
        <f>H12/240</f>
        <v>0.68958333333333333</v>
      </c>
      <c r="J12" s="15">
        <v>42</v>
      </c>
    </row>
    <row r="13" spans="1:10" ht="20.100000000000001" customHeight="1" x14ac:dyDescent="0.25">
      <c r="A13" s="15" t="s">
        <v>179</v>
      </c>
      <c r="B13" s="15" t="s">
        <v>30</v>
      </c>
      <c r="C13" s="15" t="s">
        <v>114</v>
      </c>
      <c r="D13" s="15" t="s">
        <v>82</v>
      </c>
      <c r="E13" s="15" t="s">
        <v>99</v>
      </c>
      <c r="F13" s="15" t="s">
        <v>100</v>
      </c>
      <c r="G13" s="15" t="s">
        <v>14</v>
      </c>
      <c r="H13" s="15">
        <v>162</v>
      </c>
      <c r="I13" s="35">
        <f>H13/240</f>
        <v>0.67500000000000004</v>
      </c>
      <c r="J13" s="15">
        <v>41</v>
      </c>
    </row>
    <row r="14" spans="1:10" ht="20.100000000000001" customHeight="1" x14ac:dyDescent="0.25">
      <c r="A14" s="15" t="s">
        <v>180</v>
      </c>
      <c r="B14" s="15" t="s">
        <v>38</v>
      </c>
      <c r="C14" s="15" t="s">
        <v>110</v>
      </c>
      <c r="D14" s="15" t="s">
        <v>111</v>
      </c>
      <c r="E14" s="15" t="s">
        <v>112</v>
      </c>
      <c r="F14" s="15" t="s">
        <v>113</v>
      </c>
      <c r="G14" s="15" t="s">
        <v>14</v>
      </c>
      <c r="H14" s="1">
        <v>151.5</v>
      </c>
      <c r="I14" s="35">
        <f>H14/240</f>
        <v>0.63124999999999998</v>
      </c>
      <c r="J14" s="1">
        <v>39.5</v>
      </c>
    </row>
    <row r="15" spans="1:10" ht="20.100000000000001" customHeight="1" x14ac:dyDescent="0.25">
      <c r="A15" s="15" t="s">
        <v>181</v>
      </c>
      <c r="B15" s="15" t="s">
        <v>29</v>
      </c>
      <c r="C15" s="15" t="s">
        <v>106</v>
      </c>
      <c r="D15" s="15" t="s">
        <v>107</v>
      </c>
      <c r="E15" s="15" t="s">
        <v>108</v>
      </c>
      <c r="F15" s="15" t="s">
        <v>109</v>
      </c>
      <c r="G15" s="15" t="s">
        <v>14</v>
      </c>
      <c r="H15" s="1">
        <v>148.5</v>
      </c>
      <c r="I15" s="35">
        <f>H15/240</f>
        <v>0.61875000000000002</v>
      </c>
      <c r="J15" s="1">
        <v>40</v>
      </c>
    </row>
    <row r="16" spans="1:10" ht="20.100000000000001" customHeight="1" x14ac:dyDescent="0.25">
      <c r="A16" s="15" t="s">
        <v>171</v>
      </c>
      <c r="B16" s="15" t="s">
        <v>101</v>
      </c>
      <c r="C16" s="15" t="s">
        <v>102</v>
      </c>
      <c r="D16" s="15" t="s">
        <v>103</v>
      </c>
      <c r="E16" s="15" t="s">
        <v>104</v>
      </c>
      <c r="F16" s="15" t="s">
        <v>105</v>
      </c>
      <c r="G16" s="15" t="s">
        <v>13</v>
      </c>
      <c r="H16" s="1">
        <v>162.5</v>
      </c>
      <c r="I16" s="35">
        <f>H16/240</f>
        <v>0.67708333333333337</v>
      </c>
      <c r="J16" s="1">
        <v>41</v>
      </c>
    </row>
  </sheetData>
  <sortState xmlns:xlrd2="http://schemas.microsoft.com/office/spreadsheetml/2017/richdata2" ref="A11:J15">
    <sortCondition ref="G11:G15" customList="Gold,Silver,Bronze"/>
    <sortCondition descending="1" ref="H11:H15"/>
    <sortCondition descending="1" ref="J11:J15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"/>
  <sheetViews>
    <sheetView topLeftCell="A4" workbookViewId="0">
      <selection activeCell="A15" sqref="A15"/>
    </sheetView>
  </sheetViews>
  <sheetFormatPr defaultRowHeight="15" x14ac:dyDescent="0.25"/>
  <cols>
    <col min="3" max="3" width="19.140625" customWidth="1"/>
    <col min="5" max="5" width="24" customWidth="1"/>
    <col min="8" max="8" width="9.140625" style="9"/>
    <col min="9" max="9" width="9.140625" style="29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65</v>
      </c>
    </row>
    <row r="4" spans="1:10" ht="18.75" x14ac:dyDescent="0.3">
      <c r="A4" s="3" t="s">
        <v>66</v>
      </c>
    </row>
    <row r="5" spans="1:10" ht="18.75" x14ac:dyDescent="0.3">
      <c r="A5" s="3" t="s">
        <v>21</v>
      </c>
    </row>
    <row r="6" spans="1:10" ht="18.75" x14ac:dyDescent="0.3">
      <c r="A6" s="3" t="s">
        <v>20</v>
      </c>
    </row>
    <row r="7" spans="1:10" ht="18.75" x14ac:dyDescent="0.3">
      <c r="A7" s="3" t="s">
        <v>67</v>
      </c>
    </row>
    <row r="9" spans="1:10" x14ac:dyDescent="0.25">
      <c r="A9" s="2"/>
      <c r="B9" s="2"/>
      <c r="C9" s="2"/>
      <c r="D9" s="2"/>
      <c r="E9" s="2"/>
      <c r="F9" s="2"/>
      <c r="G9" s="2"/>
      <c r="H9" s="10"/>
      <c r="I9" s="30"/>
      <c r="J9" s="2"/>
    </row>
    <row r="10" spans="1:10" ht="15.75" x14ac:dyDescent="0.25">
      <c r="A10" s="4" t="s">
        <v>50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11" t="s">
        <v>7</v>
      </c>
      <c r="I10" s="34" t="s">
        <v>8</v>
      </c>
      <c r="J10" s="8" t="s">
        <v>9</v>
      </c>
    </row>
    <row r="11" spans="1:10" ht="20.100000000000001" customHeight="1" x14ac:dyDescent="0.25">
      <c r="A11" s="15" t="s">
        <v>177</v>
      </c>
      <c r="B11" s="15" t="s">
        <v>38</v>
      </c>
      <c r="C11" s="15" t="s">
        <v>110</v>
      </c>
      <c r="D11" s="15" t="s">
        <v>111</v>
      </c>
      <c r="E11" s="15" t="s">
        <v>112</v>
      </c>
      <c r="F11" s="15" t="s">
        <v>113</v>
      </c>
      <c r="G11" s="15" t="s">
        <v>14</v>
      </c>
      <c r="H11" s="37">
        <v>180</v>
      </c>
      <c r="I11" s="35">
        <f>H11/270</f>
        <v>0.66666666666666663</v>
      </c>
      <c r="J11" s="1">
        <v>55</v>
      </c>
    </row>
    <row r="12" spans="1:10" ht="20.100000000000001" customHeight="1" x14ac:dyDescent="0.25">
      <c r="A12" s="15" t="s">
        <v>178</v>
      </c>
      <c r="B12" s="15" t="s">
        <v>32</v>
      </c>
      <c r="C12" s="15" t="s">
        <v>56</v>
      </c>
      <c r="D12" s="15" t="s">
        <v>54</v>
      </c>
      <c r="E12" s="15" t="s">
        <v>61</v>
      </c>
      <c r="F12" s="15" t="s">
        <v>62</v>
      </c>
      <c r="G12" s="15" t="s">
        <v>14</v>
      </c>
      <c r="H12" s="37">
        <v>177.5</v>
      </c>
      <c r="I12" s="35">
        <f>H12/270</f>
        <v>0.65740740740740744</v>
      </c>
      <c r="J12" s="1">
        <v>55</v>
      </c>
    </row>
    <row r="13" spans="1:10" ht="20.100000000000001" customHeight="1" x14ac:dyDescent="0.25">
      <c r="A13" s="15" t="s">
        <v>179</v>
      </c>
      <c r="B13" s="15" t="s">
        <v>29</v>
      </c>
      <c r="C13" s="15" t="s">
        <v>106</v>
      </c>
      <c r="D13" s="15" t="s">
        <v>107</v>
      </c>
      <c r="E13" s="15" t="s">
        <v>108</v>
      </c>
      <c r="F13" s="15" t="s">
        <v>109</v>
      </c>
      <c r="G13" s="15" t="s">
        <v>14</v>
      </c>
      <c r="H13" s="37">
        <v>174.5</v>
      </c>
      <c r="I13" s="35">
        <f>H13/270</f>
        <v>0.64629629629629626</v>
      </c>
      <c r="J13" s="1">
        <v>55</v>
      </c>
    </row>
    <row r="14" spans="1:10" ht="20.100000000000001" customHeight="1" x14ac:dyDescent="0.25">
      <c r="A14" s="15" t="s">
        <v>180</v>
      </c>
      <c r="B14" s="15" t="s">
        <v>41</v>
      </c>
      <c r="C14" s="15" t="s">
        <v>116</v>
      </c>
      <c r="D14" s="15" t="s">
        <v>117</v>
      </c>
      <c r="E14" s="15" t="s">
        <v>118</v>
      </c>
      <c r="F14" s="15" t="s">
        <v>119</v>
      </c>
      <c r="G14" s="15" t="s">
        <v>14</v>
      </c>
      <c r="H14" s="26">
        <v>172.5</v>
      </c>
      <c r="I14" s="35">
        <f>H14/270</f>
        <v>0.63888888888888884</v>
      </c>
      <c r="J14" s="15">
        <v>53</v>
      </c>
    </row>
    <row r="15" spans="1:10" ht="20.100000000000001" customHeight="1" x14ac:dyDescent="0.25">
      <c r="A15" s="15" t="s">
        <v>171</v>
      </c>
      <c r="B15" s="15" t="s">
        <v>101</v>
      </c>
      <c r="C15" s="15" t="s">
        <v>102</v>
      </c>
      <c r="D15" s="15" t="s">
        <v>103</v>
      </c>
      <c r="E15" s="15" t="s">
        <v>104</v>
      </c>
      <c r="F15" s="15" t="s">
        <v>105</v>
      </c>
      <c r="G15" s="15" t="s">
        <v>13</v>
      </c>
      <c r="H15" s="26">
        <v>162.5</v>
      </c>
      <c r="I15" s="35">
        <f>H15/270</f>
        <v>0.60185185185185186</v>
      </c>
      <c r="J15" s="15">
        <v>52</v>
      </c>
    </row>
  </sheetData>
  <sortState xmlns:xlrd2="http://schemas.microsoft.com/office/spreadsheetml/2017/richdata2" ref="A11:J15">
    <sortCondition ref="G11:G15" customList="Gold,Silver,Bronze"/>
    <sortCondition descending="1" ref="H11:H15"/>
    <sortCondition descending="1" ref="J11:J15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"/>
  <sheetViews>
    <sheetView workbookViewId="0">
      <selection activeCell="A16" sqref="A16"/>
    </sheetView>
  </sheetViews>
  <sheetFormatPr defaultRowHeight="15" x14ac:dyDescent="0.25"/>
  <cols>
    <col min="1" max="1" width="10.140625" customWidth="1"/>
    <col min="3" max="3" width="21.7109375" customWidth="1"/>
    <col min="5" max="5" width="24.85546875" customWidth="1"/>
    <col min="6" max="6" width="11" bestFit="1" customWidth="1"/>
    <col min="9" max="9" width="9.140625" style="29"/>
    <col min="12" max="12" width="29.28515625" customWidth="1"/>
    <col min="13" max="13" width="11.85546875" customWidth="1"/>
  </cols>
  <sheetData>
    <row r="1" spans="1:11" ht="18.75" x14ac:dyDescent="0.3">
      <c r="A1" s="3" t="s">
        <v>16</v>
      </c>
    </row>
    <row r="2" spans="1:11" ht="18.75" x14ac:dyDescent="0.3">
      <c r="A2" s="3" t="s">
        <v>10</v>
      </c>
    </row>
    <row r="3" spans="1:11" ht="18.75" x14ac:dyDescent="0.3">
      <c r="A3" s="3" t="s">
        <v>65</v>
      </c>
    </row>
    <row r="4" spans="1:11" ht="18.75" x14ac:dyDescent="0.3">
      <c r="A4" s="3" t="s">
        <v>66</v>
      </c>
    </row>
    <row r="5" spans="1:11" ht="18.75" x14ac:dyDescent="0.3">
      <c r="A5" s="3" t="s">
        <v>120</v>
      </c>
    </row>
    <row r="6" spans="1:11" ht="18.75" x14ac:dyDescent="0.3">
      <c r="A6" s="3" t="s">
        <v>15</v>
      </c>
    </row>
    <row r="7" spans="1:11" ht="18.75" x14ac:dyDescent="0.3">
      <c r="A7" s="3" t="s">
        <v>97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30"/>
      <c r="J9" s="2"/>
    </row>
    <row r="10" spans="1:11" ht="15.75" x14ac:dyDescent="0.25">
      <c r="A10" s="6" t="s">
        <v>27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31" t="s">
        <v>8</v>
      </c>
      <c r="J10" s="6" t="s">
        <v>9</v>
      </c>
    </row>
    <row r="11" spans="1:11" ht="20.100000000000001" customHeight="1" x14ac:dyDescent="0.25">
      <c r="A11" s="15" t="s">
        <v>174</v>
      </c>
      <c r="B11" s="15" t="s">
        <v>31</v>
      </c>
      <c r="C11" s="15" t="s">
        <v>121</v>
      </c>
      <c r="D11" s="15" t="s">
        <v>122</v>
      </c>
      <c r="E11" s="15" t="s">
        <v>123</v>
      </c>
      <c r="F11" s="15" t="s">
        <v>124</v>
      </c>
      <c r="G11" s="15" t="s">
        <v>14</v>
      </c>
      <c r="H11" s="15">
        <v>193.5</v>
      </c>
      <c r="I11" s="35">
        <f>H11/290</f>
        <v>0.66724137931034477</v>
      </c>
      <c r="J11" s="15">
        <v>55</v>
      </c>
    </row>
    <row r="12" spans="1:11" ht="20.100000000000001" customHeight="1" x14ac:dyDescent="0.25">
      <c r="A12" s="15" t="s">
        <v>178</v>
      </c>
      <c r="B12" s="15" t="s">
        <v>33</v>
      </c>
      <c r="C12" s="15" t="s">
        <v>57</v>
      </c>
      <c r="D12" s="15" t="s">
        <v>58</v>
      </c>
      <c r="E12" s="15" t="s">
        <v>129</v>
      </c>
      <c r="F12" s="15" t="s">
        <v>130</v>
      </c>
      <c r="G12" s="15" t="s">
        <v>14</v>
      </c>
      <c r="H12" s="20">
        <v>192.5</v>
      </c>
      <c r="I12" s="35">
        <f>H12/290</f>
        <v>0.66379310344827591</v>
      </c>
      <c r="J12" s="20">
        <v>55</v>
      </c>
    </row>
    <row r="13" spans="1:11" ht="20.100000000000001" customHeight="1" x14ac:dyDescent="0.25">
      <c r="A13" s="15" t="s">
        <v>179</v>
      </c>
      <c r="B13" s="15" t="s">
        <v>32</v>
      </c>
      <c r="C13" s="15" t="s">
        <v>56</v>
      </c>
      <c r="D13" s="15" t="s">
        <v>54</v>
      </c>
      <c r="E13" s="15" t="s">
        <v>61</v>
      </c>
      <c r="F13" s="15" t="s">
        <v>62</v>
      </c>
      <c r="G13" s="15" t="s">
        <v>14</v>
      </c>
      <c r="H13" s="15">
        <v>185.5</v>
      </c>
      <c r="I13" s="35">
        <f>H13/290</f>
        <v>0.6396551724137931</v>
      </c>
      <c r="J13" s="15">
        <v>52</v>
      </c>
    </row>
    <row r="14" spans="1:11" ht="20.100000000000001" customHeight="1" x14ac:dyDescent="0.25">
      <c r="A14" s="15" t="s">
        <v>180</v>
      </c>
      <c r="B14" s="15" t="s">
        <v>24</v>
      </c>
      <c r="C14" s="15" t="s">
        <v>135</v>
      </c>
      <c r="D14" s="15" t="s">
        <v>136</v>
      </c>
      <c r="E14" s="15" t="s">
        <v>137</v>
      </c>
      <c r="F14" s="15" t="s">
        <v>138</v>
      </c>
      <c r="G14" s="15" t="s">
        <v>14</v>
      </c>
      <c r="H14" s="15">
        <v>169.5</v>
      </c>
      <c r="I14" s="35">
        <f>H14/290</f>
        <v>0.58448275862068966</v>
      </c>
      <c r="J14" s="15">
        <v>47</v>
      </c>
    </row>
    <row r="15" spans="1:11" ht="20.100000000000001" customHeight="1" x14ac:dyDescent="0.25">
      <c r="A15" s="15" t="s">
        <v>182</v>
      </c>
      <c r="B15" s="15" t="s">
        <v>55</v>
      </c>
      <c r="C15" s="15" t="s">
        <v>131</v>
      </c>
      <c r="D15" s="15" t="s">
        <v>132</v>
      </c>
      <c r="E15" s="15" t="s">
        <v>133</v>
      </c>
      <c r="F15" s="15" t="s">
        <v>134</v>
      </c>
      <c r="G15" s="15" t="s">
        <v>13</v>
      </c>
      <c r="H15" s="15">
        <v>197.5</v>
      </c>
      <c r="I15" s="35">
        <f>H15/290</f>
        <v>0.68103448275862066</v>
      </c>
      <c r="J15" s="15">
        <v>56</v>
      </c>
      <c r="K15" s="9"/>
    </row>
    <row r="16" spans="1:11" ht="20.100000000000001" customHeight="1" x14ac:dyDescent="0.25">
      <c r="A16" s="15" t="s">
        <v>175</v>
      </c>
      <c r="B16" s="15" t="s">
        <v>43</v>
      </c>
      <c r="C16" s="15" t="s">
        <v>125</v>
      </c>
      <c r="D16" s="15" t="s">
        <v>126</v>
      </c>
      <c r="E16" s="15" t="s">
        <v>127</v>
      </c>
      <c r="F16" s="15" t="s">
        <v>128</v>
      </c>
      <c r="G16" s="15" t="s">
        <v>13</v>
      </c>
      <c r="H16" s="1">
        <v>193.5</v>
      </c>
      <c r="I16" s="35">
        <f>H16/290</f>
        <v>0.66724137931034477</v>
      </c>
      <c r="J16" s="1">
        <v>55</v>
      </c>
    </row>
    <row r="17" spans="1:10" ht="20.100000000000001" customHeight="1" x14ac:dyDescent="0.25">
      <c r="A17" s="15"/>
      <c r="B17" s="15"/>
      <c r="C17" s="15"/>
      <c r="D17" s="15"/>
      <c r="E17" s="15"/>
      <c r="F17" s="15"/>
      <c r="G17" s="15"/>
      <c r="H17" s="1"/>
      <c r="I17" s="35"/>
      <c r="J17" s="1"/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4"/>
  <sheetViews>
    <sheetView topLeftCell="A6" workbookViewId="0">
      <selection activeCell="A14" sqref="A14"/>
    </sheetView>
  </sheetViews>
  <sheetFormatPr defaultRowHeight="15" x14ac:dyDescent="0.25"/>
  <cols>
    <col min="3" max="3" width="21.5703125" customWidth="1"/>
    <col min="5" max="5" width="29.28515625" customWidth="1"/>
    <col min="9" max="9" width="9.140625" style="29"/>
    <col min="11" max="11" width="30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81</v>
      </c>
    </row>
    <row r="4" spans="1:10" ht="18.75" x14ac:dyDescent="0.3">
      <c r="A4" s="3" t="s">
        <v>66</v>
      </c>
    </row>
    <row r="5" spans="1:10" ht="18.75" x14ac:dyDescent="0.3">
      <c r="A5" s="3" t="s">
        <v>44</v>
      </c>
    </row>
    <row r="6" spans="1:10" ht="18.75" x14ac:dyDescent="0.3">
      <c r="A6" s="3" t="s">
        <v>45</v>
      </c>
    </row>
    <row r="7" spans="1:10" ht="18.75" x14ac:dyDescent="0.3">
      <c r="A7" s="3" t="s">
        <v>97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30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4" t="s">
        <v>8</v>
      </c>
      <c r="J10" s="4" t="s">
        <v>9</v>
      </c>
    </row>
    <row r="11" spans="1:10" ht="20.100000000000001" customHeight="1" x14ac:dyDescent="0.25">
      <c r="A11" s="15" t="s">
        <v>174</v>
      </c>
      <c r="B11" s="15" t="s">
        <v>31</v>
      </c>
      <c r="C11" s="15" t="s">
        <v>121</v>
      </c>
      <c r="D11" s="15" t="s">
        <v>122</v>
      </c>
      <c r="E11" s="15" t="s">
        <v>123</v>
      </c>
      <c r="F11" s="15" t="s">
        <v>124</v>
      </c>
      <c r="G11" s="15" t="s">
        <v>14</v>
      </c>
      <c r="H11" s="15">
        <v>225.5</v>
      </c>
      <c r="I11" s="35">
        <f>H11/340</f>
        <v>0.66323529411764703</v>
      </c>
      <c r="J11" s="15">
        <v>55</v>
      </c>
    </row>
    <row r="12" spans="1:10" ht="20.100000000000001" customHeight="1" x14ac:dyDescent="0.25">
      <c r="A12" s="19" t="s">
        <v>178</v>
      </c>
      <c r="B12" s="15" t="s">
        <v>24</v>
      </c>
      <c r="C12" s="15" t="s">
        <v>135</v>
      </c>
      <c r="D12" s="15" t="s">
        <v>136</v>
      </c>
      <c r="E12" s="15" t="s">
        <v>137</v>
      </c>
      <c r="F12" s="15" t="s">
        <v>138</v>
      </c>
      <c r="G12" s="15" t="s">
        <v>14</v>
      </c>
      <c r="H12" s="15">
        <v>212.5</v>
      </c>
      <c r="I12" s="35">
        <f>H12/340</f>
        <v>0.625</v>
      </c>
      <c r="J12" s="15">
        <v>52</v>
      </c>
    </row>
    <row r="13" spans="1:10" ht="20.100000000000001" customHeight="1" x14ac:dyDescent="0.25">
      <c r="A13" s="19" t="s">
        <v>185</v>
      </c>
      <c r="B13" s="15" t="s">
        <v>55</v>
      </c>
      <c r="C13" s="15" t="s">
        <v>131</v>
      </c>
      <c r="D13" s="15" t="s">
        <v>132</v>
      </c>
      <c r="E13" s="15" t="s">
        <v>133</v>
      </c>
      <c r="F13" s="15" t="s">
        <v>134</v>
      </c>
      <c r="G13" s="15" t="s">
        <v>13</v>
      </c>
      <c r="H13" s="15">
        <v>214.5</v>
      </c>
      <c r="I13" s="35">
        <f>H13/340</f>
        <v>0.63088235294117645</v>
      </c>
      <c r="J13" s="15">
        <v>52</v>
      </c>
    </row>
    <row r="14" spans="1:10" ht="20.100000000000001" customHeight="1" x14ac:dyDescent="0.25">
      <c r="A14" s="15" t="s">
        <v>175</v>
      </c>
      <c r="B14" s="15" t="s">
        <v>41</v>
      </c>
      <c r="C14" s="15" t="s">
        <v>116</v>
      </c>
      <c r="D14" s="15" t="s">
        <v>117</v>
      </c>
      <c r="E14" s="15" t="s">
        <v>118</v>
      </c>
      <c r="F14" s="15" t="s">
        <v>119</v>
      </c>
      <c r="G14" s="15" t="s">
        <v>13</v>
      </c>
      <c r="H14" s="15">
        <v>211</v>
      </c>
      <c r="I14" s="35">
        <f>H14/340</f>
        <v>0.62058823529411766</v>
      </c>
      <c r="J14" s="15">
        <v>52</v>
      </c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1"/>
  <sheetViews>
    <sheetView workbookViewId="0">
      <selection activeCell="A11" sqref="A11"/>
    </sheetView>
  </sheetViews>
  <sheetFormatPr defaultRowHeight="15" x14ac:dyDescent="0.25"/>
  <cols>
    <col min="3" max="3" width="20.42578125" customWidth="1"/>
    <col min="5" max="5" width="21.28515625" customWidth="1"/>
    <col min="9" max="9" width="9.140625" style="29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65</v>
      </c>
    </row>
    <row r="4" spans="1:10" ht="18.75" x14ac:dyDescent="0.3">
      <c r="A4" s="3" t="s">
        <v>66</v>
      </c>
    </row>
    <row r="5" spans="1:10" ht="18.75" x14ac:dyDescent="0.3">
      <c r="A5" s="3" t="s">
        <v>46</v>
      </c>
    </row>
    <row r="6" spans="1:10" ht="18.75" x14ac:dyDescent="0.3">
      <c r="A6" s="3" t="s">
        <v>15</v>
      </c>
    </row>
    <row r="7" spans="1:10" ht="18.75" x14ac:dyDescent="0.3">
      <c r="A7" s="3" t="s">
        <v>67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30"/>
      <c r="J9" s="2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31" t="s">
        <v>8</v>
      </c>
      <c r="J10" s="6" t="s">
        <v>9</v>
      </c>
    </row>
    <row r="11" spans="1:10" ht="20.100000000000001" customHeight="1" x14ac:dyDescent="0.25">
      <c r="A11" s="15" t="s">
        <v>170</v>
      </c>
      <c r="B11" s="15" t="s">
        <v>166</v>
      </c>
      <c r="C11" s="15" t="s">
        <v>167</v>
      </c>
      <c r="D11" s="15" t="s">
        <v>168</v>
      </c>
      <c r="E11" s="15" t="s">
        <v>183</v>
      </c>
      <c r="F11" s="15" t="s">
        <v>184</v>
      </c>
      <c r="G11" s="15" t="s">
        <v>12</v>
      </c>
      <c r="H11" s="1">
        <v>191</v>
      </c>
      <c r="I11" s="35">
        <f t="shared" ref="I11" si="0">H11/290</f>
        <v>0.6586206896551724</v>
      </c>
      <c r="J11" s="1">
        <v>55</v>
      </c>
    </row>
  </sheetData>
  <pageMargins left="0.7" right="0.7" top="0.75" bottom="0.75" header="0.3" footer="0.3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DF20D-4AD3-4593-AD62-7903865816F1}">
  <dimension ref="A1:J13"/>
  <sheetViews>
    <sheetView workbookViewId="0">
      <selection activeCell="A12" sqref="A12:XFD13"/>
    </sheetView>
  </sheetViews>
  <sheetFormatPr defaultRowHeight="15" x14ac:dyDescent="0.25"/>
  <cols>
    <col min="3" max="3" width="25.140625" customWidth="1"/>
    <col min="5" max="5" width="24.42578125" customWidth="1"/>
    <col min="9" max="9" width="9.140625" style="29"/>
  </cols>
  <sheetData>
    <row r="1" spans="1:10" ht="18.75" x14ac:dyDescent="0.3">
      <c r="A1" s="3" t="s">
        <v>36</v>
      </c>
    </row>
    <row r="2" spans="1:10" ht="18.75" x14ac:dyDescent="0.3">
      <c r="A2" s="3" t="s">
        <v>10</v>
      </c>
    </row>
    <row r="3" spans="1:10" ht="18.75" x14ac:dyDescent="0.3">
      <c r="A3" s="3" t="s">
        <v>142</v>
      </c>
    </row>
    <row r="4" spans="1:10" ht="18.75" x14ac:dyDescent="0.3">
      <c r="A4" s="3" t="s">
        <v>66</v>
      </c>
    </row>
    <row r="5" spans="1:10" ht="18.75" x14ac:dyDescent="0.3">
      <c r="A5" s="3" t="s">
        <v>52</v>
      </c>
    </row>
    <row r="6" spans="1:10" ht="18.75" x14ac:dyDescent="0.3">
      <c r="A6" s="3" t="s">
        <v>63</v>
      </c>
    </row>
    <row r="7" spans="1:10" ht="18.75" x14ac:dyDescent="0.3">
      <c r="A7" s="3" t="s">
        <v>67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30"/>
      <c r="J9" s="2"/>
    </row>
    <row r="10" spans="1:10" ht="20.100000000000001" customHeight="1" x14ac:dyDescent="0.25">
      <c r="A10" s="4" t="s">
        <v>22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4" t="s">
        <v>8</v>
      </c>
      <c r="J10" s="4" t="s">
        <v>9</v>
      </c>
    </row>
    <row r="11" spans="1:10" ht="20.100000000000001" customHeight="1" x14ac:dyDescent="0.25">
      <c r="A11" s="27" t="s">
        <v>174</v>
      </c>
      <c r="B11" s="15" t="s">
        <v>28</v>
      </c>
      <c r="C11" s="15" t="s">
        <v>143</v>
      </c>
      <c r="D11" s="15" t="s">
        <v>139</v>
      </c>
      <c r="E11" s="15" t="s">
        <v>140</v>
      </c>
      <c r="F11" s="15" t="s">
        <v>141</v>
      </c>
      <c r="G11" s="15" t="s">
        <v>14</v>
      </c>
      <c r="H11" s="12">
        <v>251.5</v>
      </c>
      <c r="I11" s="28">
        <f>H11/390</f>
        <v>0.64487179487179491</v>
      </c>
      <c r="J11" s="12">
        <v>53</v>
      </c>
    </row>
    <row r="12" spans="1:10" ht="20.100000000000001" customHeight="1" x14ac:dyDescent="0.25">
      <c r="A12" s="15"/>
      <c r="B12" s="15"/>
      <c r="C12" s="15"/>
      <c r="D12" s="15"/>
      <c r="E12" s="15"/>
      <c r="F12" s="15"/>
      <c r="G12" s="15"/>
      <c r="H12" s="12"/>
      <c r="I12" s="28"/>
      <c r="J12" s="12"/>
    </row>
    <row r="13" spans="1:10" ht="20.100000000000001" customHeight="1" x14ac:dyDescent="0.25">
      <c r="A13" s="16"/>
      <c r="B13" s="18"/>
      <c r="C13" s="18"/>
      <c r="D13" s="18"/>
      <c r="E13" s="18"/>
      <c r="F13" s="18"/>
      <c r="G13" s="18"/>
      <c r="H13" s="13"/>
      <c r="I13" s="38"/>
      <c r="J13" s="13"/>
    </row>
  </sheetData>
  <sortState xmlns:xlrd2="http://schemas.microsoft.com/office/spreadsheetml/2017/richdata2" ref="A11:J11">
    <sortCondition ref="G11" customList="Gold,Silver,Bronze"/>
    <sortCondition descending="1" ref="H11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J17"/>
  <sheetViews>
    <sheetView topLeftCell="A2" workbookViewId="0">
      <selection activeCell="A14" sqref="A14"/>
    </sheetView>
  </sheetViews>
  <sheetFormatPr defaultRowHeight="15" x14ac:dyDescent="0.25"/>
  <cols>
    <col min="3" max="3" width="18.5703125" customWidth="1"/>
    <col min="5" max="5" width="27.28515625" customWidth="1"/>
    <col min="6" max="6" width="12.85546875" customWidth="1"/>
    <col min="9" max="9" width="9.140625" style="29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60</v>
      </c>
    </row>
    <row r="4" spans="1:10" ht="18.75" x14ac:dyDescent="0.3">
      <c r="A4" s="3" t="s">
        <v>66</v>
      </c>
    </row>
    <row r="5" spans="1:10" ht="18.75" x14ac:dyDescent="0.3">
      <c r="A5" s="3" t="s">
        <v>48</v>
      </c>
    </row>
    <row r="6" spans="1:10" ht="18.75" x14ac:dyDescent="0.3">
      <c r="A6" s="3" t="s">
        <v>45</v>
      </c>
    </row>
    <row r="7" spans="1:10" ht="18.75" x14ac:dyDescent="0.3">
      <c r="A7" s="3" t="s">
        <v>67</v>
      </c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4" t="s">
        <v>8</v>
      </c>
      <c r="J10" s="4" t="s">
        <v>9</v>
      </c>
    </row>
    <row r="11" spans="1:10" ht="20.100000000000001" customHeight="1" x14ac:dyDescent="0.25">
      <c r="A11" s="15" t="s">
        <v>170</v>
      </c>
      <c r="B11" s="15" t="s">
        <v>42</v>
      </c>
      <c r="C11" s="15" t="s">
        <v>152</v>
      </c>
      <c r="D11" s="15" t="s">
        <v>153</v>
      </c>
      <c r="E11" s="15" t="s">
        <v>188</v>
      </c>
      <c r="F11" s="15" t="s">
        <v>189</v>
      </c>
      <c r="G11" s="15" t="s">
        <v>12</v>
      </c>
      <c r="H11" s="33">
        <v>221</v>
      </c>
      <c r="I11" s="35">
        <f>H11/340</f>
        <v>0.65</v>
      </c>
      <c r="J11" s="15">
        <v>14</v>
      </c>
    </row>
    <row r="12" spans="1:10" ht="20.100000000000001" customHeight="1" x14ac:dyDescent="0.25">
      <c r="A12" s="40" t="s">
        <v>173</v>
      </c>
      <c r="B12" s="40" t="s">
        <v>161</v>
      </c>
      <c r="C12" s="40" t="s">
        <v>162</v>
      </c>
      <c r="D12" s="40" t="s">
        <v>163</v>
      </c>
      <c r="E12" s="40" t="s">
        <v>164</v>
      </c>
      <c r="F12" s="40" t="s">
        <v>165</v>
      </c>
      <c r="G12" s="40" t="s">
        <v>12</v>
      </c>
      <c r="H12" s="45">
        <v>220.5</v>
      </c>
      <c r="I12" s="43">
        <f>H12/340</f>
        <v>0.64852941176470591</v>
      </c>
      <c r="J12" s="44">
        <v>13</v>
      </c>
    </row>
    <row r="13" spans="1:10" ht="20.100000000000001" customHeight="1" x14ac:dyDescent="0.25">
      <c r="A13" s="19" t="s">
        <v>186</v>
      </c>
      <c r="B13" s="15" t="s">
        <v>156</v>
      </c>
      <c r="C13" s="15" t="s">
        <v>157</v>
      </c>
      <c r="D13" s="15" t="s">
        <v>158</v>
      </c>
      <c r="E13" s="15" t="s">
        <v>159</v>
      </c>
      <c r="F13" s="15" t="s">
        <v>160</v>
      </c>
      <c r="G13" s="15" t="s">
        <v>12</v>
      </c>
      <c r="H13" s="39">
        <v>213.5</v>
      </c>
      <c r="I13" s="35">
        <f>H13/340</f>
        <v>0.62794117647058822</v>
      </c>
      <c r="J13" s="1">
        <v>14</v>
      </c>
    </row>
    <row r="14" spans="1:10" ht="20.100000000000001" customHeight="1" x14ac:dyDescent="0.25">
      <c r="A14" s="19" t="s">
        <v>182</v>
      </c>
      <c r="B14" s="15" t="s">
        <v>39</v>
      </c>
      <c r="C14" s="15" t="s">
        <v>144</v>
      </c>
      <c r="D14" s="15" t="s">
        <v>145</v>
      </c>
      <c r="E14" s="15" t="s">
        <v>146</v>
      </c>
      <c r="F14" s="15" t="s">
        <v>147</v>
      </c>
      <c r="G14" s="15" t="s">
        <v>14</v>
      </c>
      <c r="H14" s="33">
        <v>237.5</v>
      </c>
      <c r="I14" s="35">
        <f>H14/340</f>
        <v>0.69852941176470584</v>
      </c>
      <c r="J14" s="15">
        <v>15</v>
      </c>
    </row>
    <row r="15" spans="1:10" ht="20.100000000000001" customHeight="1" x14ac:dyDescent="0.25">
      <c r="A15" s="19" t="s">
        <v>175</v>
      </c>
      <c r="B15" s="15" t="s">
        <v>40</v>
      </c>
      <c r="C15" s="15" t="s">
        <v>148</v>
      </c>
      <c r="D15" s="15" t="s">
        <v>149</v>
      </c>
      <c r="E15" s="15" t="s">
        <v>150</v>
      </c>
      <c r="F15" s="15" t="s">
        <v>151</v>
      </c>
      <c r="G15" s="15" t="s">
        <v>14</v>
      </c>
      <c r="H15" s="33">
        <v>227.5</v>
      </c>
      <c r="I15" s="35">
        <f>H15/340</f>
        <v>0.66911764705882348</v>
      </c>
      <c r="J15" s="15">
        <v>14</v>
      </c>
    </row>
    <row r="16" spans="1:10" ht="20.100000000000001" customHeight="1" x14ac:dyDescent="0.25">
      <c r="A16" s="19" t="s">
        <v>171</v>
      </c>
      <c r="B16" s="15" t="s">
        <v>59</v>
      </c>
      <c r="C16" s="15" t="s">
        <v>77</v>
      </c>
      <c r="D16" s="15" t="s">
        <v>78</v>
      </c>
      <c r="E16" s="15" t="s">
        <v>154</v>
      </c>
      <c r="F16" s="15" t="s">
        <v>155</v>
      </c>
      <c r="G16" s="15" t="s">
        <v>13</v>
      </c>
      <c r="H16" s="15">
        <v>222.5</v>
      </c>
      <c r="I16" s="35">
        <f>H16/340</f>
        <v>0.65441176470588236</v>
      </c>
      <c r="J16" s="15">
        <v>13</v>
      </c>
    </row>
    <row r="17" spans="1:10" ht="20.100000000000001" customHeight="1" x14ac:dyDescent="0.25">
      <c r="A17" s="19"/>
      <c r="B17" s="15"/>
      <c r="C17" s="15"/>
      <c r="D17" s="15"/>
      <c r="E17" s="15"/>
      <c r="F17" s="15"/>
      <c r="G17" s="15"/>
      <c r="H17" s="1"/>
      <c r="I17" s="36"/>
      <c r="J17" s="1"/>
    </row>
  </sheetData>
  <sortState xmlns:xlrd2="http://schemas.microsoft.com/office/spreadsheetml/2017/richdata2" ref="A11:J15">
    <sortCondition ref="G11:G15"/>
    <sortCondition descending="1" ref="H11:H15"/>
  </sortState>
  <pageMargins left="0.7" right="0.7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Class 1 Prelim  17a</vt:lpstr>
      <vt:lpstr>Class 2 Prelim 19 Q</vt:lpstr>
      <vt:lpstr>Class 3 Novice 23 </vt:lpstr>
      <vt:lpstr>Class 4 Novice 37aQ</vt:lpstr>
      <vt:lpstr>Class 5 Ele 43</vt:lpstr>
      <vt:lpstr>Class 6 Ele 53 Q</vt:lpstr>
      <vt:lpstr>Class 7 Medium 61</vt:lpstr>
      <vt:lpstr>Class 9 Adv Med 91 Q</vt:lpstr>
      <vt:lpstr>Class 12 PSG Q</vt:lpstr>
      <vt:lpstr>Class 13 Inter I 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2022-07-07T21:09:56Z</cp:lastPrinted>
  <dcterms:created xsi:type="dcterms:W3CDTF">2019-10-07T12:12:15Z</dcterms:created>
  <dcterms:modified xsi:type="dcterms:W3CDTF">2022-08-19T20:13:52Z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