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0" yWindow="0" windowWidth="24720" windowHeight="15840" firstSheet="12" activeTab="18"/>
  </bookViews>
  <sheets>
    <sheet name="Prelim Bronze" sheetId="1" r:id="rId1"/>
    <sheet name="Prelim Silver" sheetId="2" r:id="rId2"/>
    <sheet name="Prelim Under 21" sheetId="3" r:id="rId3"/>
    <sheet name="Novice Bronze" sheetId="4" r:id="rId4"/>
    <sheet name="Novice Silver" sheetId="5" r:id="rId5"/>
    <sheet name="Novice Under 21" sheetId="6" r:id="rId6"/>
    <sheet name="Elem Bronze" sheetId="7" r:id="rId7"/>
    <sheet name="Elem Silver" sheetId="8" r:id="rId8"/>
    <sheet name="Elem Under 21" sheetId="9" r:id="rId9"/>
    <sheet name="Med Bronze" sheetId="10" r:id="rId10"/>
    <sheet name="Med Silver" sheetId="11" r:id="rId11"/>
    <sheet name="Medium Under 21" sheetId="12" r:id="rId12"/>
    <sheet name="Ad Med Bronze" sheetId="13" r:id="rId13"/>
    <sheet name="Ad Med Silver" sheetId="14" r:id="rId14"/>
    <sheet name="PSG Bronze" sheetId="15" r:id="rId15"/>
    <sheet name="PSG Silver" sheetId="16" r:id="rId16"/>
    <sheet name="Inter I Bronze" sheetId="17" r:id="rId17"/>
    <sheet name=" Inter I Silver" sheetId="18" r:id="rId18"/>
    <sheet name="Inter II Silver" sheetId="19" r:id="rId19"/>
  </sheets>
  <definedNames>
    <definedName name="_xlnm.Print_Area" localSheetId="10">'Med Silver'!$A$1:$Q$22</definedName>
    <definedName name="_xlnm.Print_Area" localSheetId="1">'Prelim Silver'!$A$1:$Q$25</definedName>
    <definedName name="_xlnm.Print_Area" localSheetId="14">'PSG Bronze'!$A$1:$S$19</definedName>
    <definedName name="_xlnm.Print_Area" localSheetId="15">'PSG Silver'!$A$1:$Q$18</definedName>
  </definedNames>
  <calcPr fullCalcOnLoad="1"/>
</workbook>
</file>

<file path=xl/sharedStrings.xml><?xml version="1.0" encoding="utf-8"?>
<sst xmlns="http://schemas.openxmlformats.org/spreadsheetml/2006/main" count="1637" uniqueCount="807">
  <si>
    <t>Test</t>
  </si>
  <si>
    <t>Area Festival Venue</t>
  </si>
  <si>
    <t>Time</t>
  </si>
  <si>
    <t>Rider</t>
  </si>
  <si>
    <t>Rider Reg</t>
  </si>
  <si>
    <t>Horse</t>
  </si>
  <si>
    <t>Horse Reg</t>
  </si>
  <si>
    <t>C</t>
  </si>
  <si>
    <t>Place</t>
  </si>
  <si>
    <t>Judges</t>
  </si>
  <si>
    <t>Class</t>
  </si>
  <si>
    <t>M</t>
  </si>
  <si>
    <t>Total</t>
  </si>
  <si>
    <t>%</t>
  </si>
  <si>
    <t>No</t>
  </si>
  <si>
    <t>Preliminary 19 (2008)</t>
  </si>
  <si>
    <t xml:space="preserve">FEI Prix St Georges 2009 </t>
  </si>
  <si>
    <t>FEI Intermediate I (2009)</t>
  </si>
  <si>
    <t>H</t>
  </si>
  <si>
    <t>Collectives must be given for all scores over 60%</t>
  </si>
  <si>
    <t>Novice 23 (2012)</t>
  </si>
  <si>
    <t>Elementary 53 (2007)</t>
  </si>
  <si>
    <t>Medium 73 (2007)</t>
  </si>
  <si>
    <t>Advanced Medium 91 (2016)</t>
  </si>
  <si>
    <t>FEI Intermediate II (2004)</t>
  </si>
  <si>
    <t>H mk</t>
  </si>
  <si>
    <t>H%</t>
  </si>
  <si>
    <t>C mk</t>
  </si>
  <si>
    <t>C%</t>
  </si>
  <si>
    <t>Cols</t>
  </si>
  <si>
    <t>Qual?</t>
  </si>
  <si>
    <t>Preliminary Bronze  Petplan Equine Area Festival Final 2018</t>
  </si>
  <si>
    <t>Preliminary Silver Petplan Equine Area Festival Final 2018</t>
  </si>
  <si>
    <t>Preliminary U21 Petplan Equine Area Festival Final 2018</t>
  </si>
  <si>
    <t>Novice Bronze Petplan Equine Area Festival Final 2018</t>
  </si>
  <si>
    <t>Novice Silver Petplan Equine Area Festival Final 2018</t>
  </si>
  <si>
    <t>Novice U21 Petplan Equine Area Festival Final 2018</t>
  </si>
  <si>
    <t>Elementary Bronze Petplan Equine Area Festival Final 2018</t>
  </si>
  <si>
    <t>Elementary Silver Petplan Equine Area Festival Final 2018</t>
  </si>
  <si>
    <t>Elementary U21 Petplan Equine Area Festival Final 2018</t>
  </si>
  <si>
    <t>Medium Bronze Petplan Equine Area Festival Final 2018</t>
  </si>
  <si>
    <t>Medium Silver Petplan Equine Area Festival Final 2018</t>
  </si>
  <si>
    <t>Medium U21 Petplan Equine Area Festival Final 2018</t>
  </si>
  <si>
    <t>Advanced Medium Bronze Petplan Equine Area Festival Final 2018</t>
  </si>
  <si>
    <t>Advanced Medium Silver Petplan Equine Area Festival Final 2018</t>
  </si>
  <si>
    <t>Prix St Georges Bronze Petplan Equine Area Festival Final 2018</t>
  </si>
  <si>
    <t>Prix St Georges Silver Petplan Equine Area Festival Final 2018</t>
  </si>
  <si>
    <t>Intermediate I Bronze Petplan Equine Area Festival Final 2018</t>
  </si>
  <si>
    <t>Intermediate I Silver Petplan Equine Area Festival Final 2018</t>
  </si>
  <si>
    <t>Intermediate II Silver Petplan Equine Area Festival Final 2018</t>
  </si>
  <si>
    <t>B mk</t>
  </si>
  <si>
    <t>B%</t>
  </si>
  <si>
    <t>India Hamilton-Burnet</t>
  </si>
  <si>
    <t>1612478</t>
  </si>
  <si>
    <t>Catherston Bright Spark</t>
  </si>
  <si>
    <t>59317</t>
  </si>
  <si>
    <t>1711659</t>
  </si>
  <si>
    <t>Tremadoc</t>
  </si>
  <si>
    <t>Sally Howell</t>
  </si>
  <si>
    <t>1512156</t>
  </si>
  <si>
    <t>Son of orion</t>
  </si>
  <si>
    <t>1430365</t>
  </si>
  <si>
    <t>Kathy Howell</t>
  </si>
  <si>
    <t>1512257</t>
  </si>
  <si>
    <t>Summerhill Cyclone</t>
  </si>
  <si>
    <t>51221</t>
  </si>
  <si>
    <t>Isobel Allott</t>
  </si>
  <si>
    <t>1512552</t>
  </si>
  <si>
    <t>Bryan Habana M2S</t>
  </si>
  <si>
    <t>unregistered</t>
  </si>
  <si>
    <t>Nikitah Spencer-Brock</t>
  </si>
  <si>
    <t>1811448</t>
  </si>
  <si>
    <t>Stadmorslow Coffee n Cream</t>
  </si>
  <si>
    <t>58585</t>
  </si>
  <si>
    <t>Cerys Cormican</t>
  </si>
  <si>
    <t>1711601</t>
  </si>
  <si>
    <t>Honey's Charmer</t>
  </si>
  <si>
    <t>Poppy Stowell</t>
  </si>
  <si>
    <t>1511578</t>
  </si>
  <si>
    <t>Tyan Tizmi</t>
  </si>
  <si>
    <t>1830363</t>
  </si>
  <si>
    <t>Zoe Cole</t>
  </si>
  <si>
    <t>1611965</t>
  </si>
  <si>
    <t>Lowden Mariner</t>
  </si>
  <si>
    <t>1635209</t>
  </si>
  <si>
    <t>Jess Fisher</t>
  </si>
  <si>
    <t>1610136</t>
  </si>
  <si>
    <t>Spirit IX</t>
  </si>
  <si>
    <t>Suzanne Smith</t>
  </si>
  <si>
    <t>258954</t>
  </si>
  <si>
    <t>In The Limelight 1</t>
  </si>
  <si>
    <t>1735353</t>
  </si>
  <si>
    <t>Poppy Jenkinson</t>
  </si>
  <si>
    <t/>
  </si>
  <si>
    <t>D.P. UK Dun Surprise</t>
  </si>
  <si>
    <t>1631266A</t>
  </si>
  <si>
    <t>Catherine James</t>
  </si>
  <si>
    <t>1811085</t>
  </si>
  <si>
    <t>Sportsfield Dusty</t>
  </si>
  <si>
    <t>1831731</t>
  </si>
  <si>
    <t>Yvonne Turrell</t>
  </si>
  <si>
    <t>1016813</t>
  </si>
  <si>
    <t>Donnermond</t>
  </si>
  <si>
    <t>Catrin John</t>
  </si>
  <si>
    <t>1810733</t>
  </si>
  <si>
    <t>Llancayo Danny Boy</t>
  </si>
  <si>
    <t>1831136</t>
  </si>
  <si>
    <t>Polly Tucker</t>
  </si>
  <si>
    <t>1610783</t>
  </si>
  <si>
    <t>Chaceley Bobby</t>
  </si>
  <si>
    <t>1631242</t>
  </si>
  <si>
    <t>Candy Hughes-Jones</t>
  </si>
  <si>
    <t>1810254</t>
  </si>
  <si>
    <t>Moelwyn Gerallt</t>
  </si>
  <si>
    <t>1432370</t>
  </si>
  <si>
    <t>Lisa Bell</t>
  </si>
  <si>
    <t>1511796</t>
  </si>
  <si>
    <t>Domino IV</t>
  </si>
  <si>
    <t>1532403</t>
  </si>
  <si>
    <t>Marcelle Vaughan</t>
  </si>
  <si>
    <t>403103</t>
  </si>
  <si>
    <t>Baloudambear</t>
  </si>
  <si>
    <t>1832266</t>
  </si>
  <si>
    <t>Marion Powell</t>
  </si>
  <si>
    <t>402423</t>
  </si>
  <si>
    <t>Mister Tobias</t>
  </si>
  <si>
    <t>1730830</t>
  </si>
  <si>
    <t>Catrin Owen</t>
  </si>
  <si>
    <t>376787</t>
  </si>
  <si>
    <t>Matthew Mills</t>
  </si>
  <si>
    <t>1414632</t>
  </si>
  <si>
    <t>Venez Horace</t>
  </si>
  <si>
    <t>1633338</t>
  </si>
  <si>
    <t>Tabitha Lyons</t>
  </si>
  <si>
    <t>1810963</t>
  </si>
  <si>
    <t>Chakravarti</t>
  </si>
  <si>
    <t>1831539</t>
  </si>
  <si>
    <t>Bethan Powell</t>
  </si>
  <si>
    <t>1048160</t>
  </si>
  <si>
    <t>Blaengwen The Sting</t>
  </si>
  <si>
    <t>1733203</t>
  </si>
  <si>
    <t>Claire Nowicka-Price</t>
  </si>
  <si>
    <t>1610657</t>
  </si>
  <si>
    <t>waccaro of maesrhyddid</t>
  </si>
  <si>
    <t>1831592</t>
  </si>
  <si>
    <t>Lucy Heddington</t>
  </si>
  <si>
    <t>1047487</t>
  </si>
  <si>
    <t>Janton Wild Whisper</t>
  </si>
  <si>
    <t>1831996</t>
  </si>
  <si>
    <t>Isabel Gwizdala</t>
  </si>
  <si>
    <t>400595</t>
  </si>
  <si>
    <t>Flaxcroft Jasper</t>
  </si>
  <si>
    <t>1731716A</t>
  </si>
  <si>
    <t>Gail Tarver</t>
  </si>
  <si>
    <t>1513144</t>
  </si>
  <si>
    <t>Barnsview Cazanova (CJ)</t>
  </si>
  <si>
    <t>1432577</t>
  </si>
  <si>
    <t>Rebecca Goodwin</t>
  </si>
  <si>
    <t>377686</t>
  </si>
  <si>
    <t>Mr Bertram</t>
  </si>
  <si>
    <t>1732149</t>
  </si>
  <si>
    <t>Heidi Rees</t>
  </si>
  <si>
    <t>1712869</t>
  </si>
  <si>
    <t>1635342</t>
  </si>
  <si>
    <t>Caroline Richards</t>
  </si>
  <si>
    <t>1610278</t>
  </si>
  <si>
    <t>Pantywaun Branwen</t>
  </si>
  <si>
    <t>1630433A</t>
  </si>
  <si>
    <t>Victoria Davis</t>
  </si>
  <si>
    <t>1411388</t>
  </si>
  <si>
    <t>Bonetta</t>
  </si>
  <si>
    <t>53336</t>
  </si>
  <si>
    <t>Janet Peters</t>
  </si>
  <si>
    <t>341355</t>
  </si>
  <si>
    <t>Landsome T</t>
  </si>
  <si>
    <t>1633891</t>
  </si>
  <si>
    <t>Sarah Hall</t>
  </si>
  <si>
    <t>1410092</t>
  </si>
  <si>
    <t>Millie X</t>
  </si>
  <si>
    <t>1632943</t>
  </si>
  <si>
    <t>Judith Costello</t>
  </si>
  <si>
    <t>368601</t>
  </si>
  <si>
    <t>Rooklands Solomon</t>
  </si>
  <si>
    <t>1733724</t>
  </si>
  <si>
    <t>Hannah Towler</t>
  </si>
  <si>
    <t>1613549</t>
  </si>
  <si>
    <t>Rocky</t>
  </si>
  <si>
    <t>1635655A</t>
  </si>
  <si>
    <t>Lindsey Gaunt</t>
  </si>
  <si>
    <t>306967</t>
  </si>
  <si>
    <t>Dimucci</t>
  </si>
  <si>
    <t>1734567</t>
  </si>
  <si>
    <t>Elaine Chamberlain</t>
  </si>
  <si>
    <t>204536</t>
  </si>
  <si>
    <t>Tic-Tok</t>
  </si>
  <si>
    <t>1831343</t>
  </si>
  <si>
    <t>Rebecca Gilbert</t>
  </si>
  <si>
    <t>Dylan</t>
  </si>
  <si>
    <t>Same as above</t>
  </si>
  <si>
    <t>Helen Thompson</t>
  </si>
  <si>
    <t>1414321</t>
  </si>
  <si>
    <t>Nico III</t>
  </si>
  <si>
    <t>1532453</t>
  </si>
  <si>
    <t>Donna Price</t>
  </si>
  <si>
    <t>1510407</t>
  </si>
  <si>
    <t>Jake</t>
  </si>
  <si>
    <t>1534170</t>
  </si>
  <si>
    <t>Julie Jeffes</t>
  </si>
  <si>
    <t>400542</t>
  </si>
  <si>
    <t>Hederfeld Smokey Joe</t>
  </si>
  <si>
    <t>1534966</t>
  </si>
  <si>
    <t>Sian Lowe</t>
  </si>
  <si>
    <t>1810658</t>
  </si>
  <si>
    <t>Tywysog Troy</t>
  </si>
  <si>
    <t>1831040</t>
  </si>
  <si>
    <t>Gemma Lewis</t>
  </si>
  <si>
    <t>364894</t>
  </si>
  <si>
    <t>Looney les</t>
  </si>
  <si>
    <t>1832485</t>
  </si>
  <si>
    <t>francine Payne</t>
  </si>
  <si>
    <t>1610189</t>
  </si>
  <si>
    <t>torro</t>
  </si>
  <si>
    <t>Lucy Kennedy</t>
  </si>
  <si>
    <t>1411443</t>
  </si>
  <si>
    <t>Lockinge Carlos</t>
  </si>
  <si>
    <t>1732346</t>
  </si>
  <si>
    <t>Chloe Makepeace</t>
  </si>
  <si>
    <t>1410570</t>
  </si>
  <si>
    <t>Beechfield Diamond</t>
  </si>
  <si>
    <t>1433735</t>
  </si>
  <si>
    <t>Myles Graham</t>
  </si>
  <si>
    <t>1611602</t>
  </si>
  <si>
    <t>Harnells Erasmus</t>
  </si>
  <si>
    <t>1734718</t>
  </si>
  <si>
    <t>Daisy Davies</t>
  </si>
  <si>
    <t>1511286</t>
  </si>
  <si>
    <t>Amarda  Dyffryncothi Bridget</t>
  </si>
  <si>
    <t>1430776</t>
  </si>
  <si>
    <t>Demi Howard -Cartwright</t>
  </si>
  <si>
    <t>1512041</t>
  </si>
  <si>
    <t>Longhouse Rosadonna</t>
  </si>
  <si>
    <t>58775</t>
  </si>
  <si>
    <t>Elin Evans</t>
  </si>
  <si>
    <t>1512093</t>
  </si>
  <si>
    <t>Belaero</t>
  </si>
  <si>
    <t>1730577</t>
  </si>
  <si>
    <t>Emma Muscutt</t>
  </si>
  <si>
    <t>1511422</t>
  </si>
  <si>
    <t>Sir Montague iV</t>
  </si>
  <si>
    <t>1532045A</t>
  </si>
  <si>
    <t>Emily Jones</t>
  </si>
  <si>
    <t>1811169</t>
  </si>
  <si>
    <t>DEXTER I</t>
  </si>
  <si>
    <t>1831880</t>
  </si>
  <si>
    <t>Sam Mantzos</t>
  </si>
  <si>
    <t>263125</t>
  </si>
  <si>
    <t>Corntown Tirpitz</t>
  </si>
  <si>
    <t>1732228</t>
  </si>
  <si>
    <t>Maureen Aspinall</t>
  </si>
  <si>
    <t>375381</t>
  </si>
  <si>
    <t>sportsfield suir thing</t>
  </si>
  <si>
    <t>1031227</t>
  </si>
  <si>
    <t>Amy Daye</t>
  </si>
  <si>
    <t>403095</t>
  </si>
  <si>
    <t>Prince William mbs</t>
  </si>
  <si>
    <t>1531359A</t>
  </si>
  <si>
    <t>Clio Georgiadis</t>
  </si>
  <si>
    <t>1612572</t>
  </si>
  <si>
    <t>Sir Alfred</t>
  </si>
  <si>
    <t>1532522</t>
  </si>
  <si>
    <t>Branwen Davies</t>
  </si>
  <si>
    <t>75728</t>
  </si>
  <si>
    <t>Elizabeth II</t>
  </si>
  <si>
    <t>1430614</t>
  </si>
  <si>
    <t>Helen Tegg</t>
  </si>
  <si>
    <t>1510784</t>
  </si>
  <si>
    <t>Pinto iv</t>
  </si>
  <si>
    <t>1530958</t>
  </si>
  <si>
    <t>Tom The Bomb</t>
  </si>
  <si>
    <t>1530962</t>
  </si>
  <si>
    <t>Christina Butler</t>
  </si>
  <si>
    <t>1411031</t>
  </si>
  <si>
    <t>Romeo Desbois</t>
  </si>
  <si>
    <t>1431492</t>
  </si>
  <si>
    <t>Lucy Cole</t>
  </si>
  <si>
    <t>1047249</t>
  </si>
  <si>
    <t>Sunny Bill</t>
  </si>
  <si>
    <t>1735000</t>
  </si>
  <si>
    <t>Penelope Graepel</t>
  </si>
  <si>
    <t>1511924</t>
  </si>
  <si>
    <t>Amour Just Cruising</t>
  </si>
  <si>
    <t>1632864</t>
  </si>
  <si>
    <t>Debbie Squires</t>
  </si>
  <si>
    <t>Mystic Spirit</t>
  </si>
  <si>
    <t>zoe wall</t>
  </si>
  <si>
    <t>179817</t>
  </si>
  <si>
    <t>Northcliff Penny Black</t>
  </si>
  <si>
    <t>1734030</t>
  </si>
  <si>
    <t>Jessica Yeung</t>
  </si>
  <si>
    <t>343285</t>
  </si>
  <si>
    <t>Briarwood Reign of Fire</t>
  </si>
  <si>
    <t>1631835</t>
  </si>
  <si>
    <t>Sara Cloke</t>
  </si>
  <si>
    <t>178373</t>
  </si>
  <si>
    <t>Hinton Fairground</t>
  </si>
  <si>
    <t>1830399</t>
  </si>
  <si>
    <t>Davina Oatley</t>
  </si>
  <si>
    <t>143880</t>
  </si>
  <si>
    <t>Heavenly Blue</t>
  </si>
  <si>
    <t>1535760</t>
  </si>
  <si>
    <t>Gilly Barber</t>
  </si>
  <si>
    <t>58335</t>
  </si>
  <si>
    <t>Dowland Bailey Rae</t>
  </si>
  <si>
    <t>1432419</t>
  </si>
  <si>
    <t>Deirdre Byrne</t>
  </si>
  <si>
    <t>1810935</t>
  </si>
  <si>
    <t>San Royale</t>
  </si>
  <si>
    <t>1832114</t>
  </si>
  <si>
    <t>Katy Applin</t>
  </si>
  <si>
    <t>115460</t>
  </si>
  <si>
    <t>Mon Amie</t>
  </si>
  <si>
    <t>1432333A</t>
  </si>
  <si>
    <t>Gillian Richards</t>
  </si>
  <si>
    <t>155896</t>
  </si>
  <si>
    <t>Loumanga</t>
  </si>
  <si>
    <t>1731425</t>
  </si>
  <si>
    <t>Kilcorban cottage fire</t>
  </si>
  <si>
    <t>1633123</t>
  </si>
  <si>
    <t>Megan Hay</t>
  </si>
  <si>
    <t>312487</t>
  </si>
  <si>
    <t>Water Mill</t>
  </si>
  <si>
    <t>5829108178</t>
  </si>
  <si>
    <t>Gemma Pine</t>
  </si>
  <si>
    <t>1610873</t>
  </si>
  <si>
    <t>Clarkie</t>
  </si>
  <si>
    <t>1631331</t>
  </si>
  <si>
    <t>Victoria Semple</t>
  </si>
  <si>
    <t>402353</t>
  </si>
  <si>
    <t>A Touch of Paint</t>
  </si>
  <si>
    <t>1830655</t>
  </si>
  <si>
    <t>Amy Pett</t>
  </si>
  <si>
    <t>152471</t>
  </si>
  <si>
    <t>Trojan's Song</t>
  </si>
  <si>
    <t>34898</t>
  </si>
  <si>
    <t>Sam Mirehouse</t>
  </si>
  <si>
    <t>359629</t>
  </si>
  <si>
    <t>Pauldarys Tiger Two Sox</t>
  </si>
  <si>
    <t>1533084</t>
  </si>
  <si>
    <t>Tracey Jasper</t>
  </si>
  <si>
    <t>207586</t>
  </si>
  <si>
    <t>Divine Rhapsody</t>
  </si>
  <si>
    <t>Clare Pearson Gregory</t>
  </si>
  <si>
    <t>292257</t>
  </si>
  <si>
    <t>Frans Karlos</t>
  </si>
  <si>
    <t>1734263</t>
  </si>
  <si>
    <t>Janine Paterson</t>
  </si>
  <si>
    <t>48747</t>
  </si>
  <si>
    <t>Holybrooke Maxwell</t>
  </si>
  <si>
    <t>54806</t>
  </si>
  <si>
    <t>Olivia Robertson</t>
  </si>
  <si>
    <t>369381</t>
  </si>
  <si>
    <t>Fine Feathers II</t>
  </si>
  <si>
    <t>1732087</t>
  </si>
  <si>
    <t>Rachael griffiths</t>
  </si>
  <si>
    <t>107034</t>
  </si>
  <si>
    <t>Sir Wendo</t>
  </si>
  <si>
    <t>58358</t>
  </si>
  <si>
    <t>Michelle Hoffman</t>
  </si>
  <si>
    <t>115584</t>
  </si>
  <si>
    <t>Madman Across the Water</t>
  </si>
  <si>
    <t>1531994</t>
  </si>
  <si>
    <t>Andrea Cox</t>
  </si>
  <si>
    <t>286141</t>
  </si>
  <si>
    <t>Taffechan dafydd</t>
  </si>
  <si>
    <t>1531479a</t>
  </si>
  <si>
    <t>Zara Griffiss</t>
  </si>
  <si>
    <t>1712552</t>
  </si>
  <si>
    <t>Allegro III</t>
  </si>
  <si>
    <t>1733930</t>
  </si>
  <si>
    <t>Shelby Dowding</t>
  </si>
  <si>
    <t>332526</t>
  </si>
  <si>
    <t>Peasedown Agatha</t>
  </si>
  <si>
    <t>59794</t>
  </si>
  <si>
    <t>Karen Richardson</t>
  </si>
  <si>
    <t>263559</t>
  </si>
  <si>
    <t>Riverdale Geronimo</t>
  </si>
  <si>
    <t>1432980</t>
  </si>
  <si>
    <t>Becky Jackman-Smith</t>
  </si>
  <si>
    <t>363545</t>
  </si>
  <si>
    <t>Black Diamond II</t>
  </si>
  <si>
    <t>57380</t>
  </si>
  <si>
    <t>Jo Chilcott</t>
  </si>
  <si>
    <t>1610362</t>
  </si>
  <si>
    <t>Tommy VII</t>
  </si>
  <si>
    <t>1534390</t>
  </si>
  <si>
    <t>Tiri Budd</t>
  </si>
  <si>
    <t>1611694</t>
  </si>
  <si>
    <t>Wing Man II</t>
  </si>
  <si>
    <t>1632716A</t>
  </si>
  <si>
    <t>Gemma Todd</t>
  </si>
  <si>
    <t>353060</t>
  </si>
  <si>
    <t>Hilldown Parsley</t>
  </si>
  <si>
    <t>1431359</t>
  </si>
  <si>
    <t>Hederfeld Ash</t>
  </si>
  <si>
    <t>1431878</t>
  </si>
  <si>
    <t>Andy Finch</t>
  </si>
  <si>
    <t>1610043</t>
  </si>
  <si>
    <t>Castlemaine Grey</t>
  </si>
  <si>
    <t>1630226</t>
  </si>
  <si>
    <t>Anne Chapman</t>
  </si>
  <si>
    <t>290017</t>
  </si>
  <si>
    <t>Vrolijk</t>
  </si>
  <si>
    <t>44410</t>
  </si>
  <si>
    <t>Helen Goodland</t>
  </si>
  <si>
    <t>106925</t>
  </si>
  <si>
    <t>Venus II</t>
  </si>
  <si>
    <t>1433042</t>
  </si>
  <si>
    <t>Sandra Batson</t>
  </si>
  <si>
    <t>338869</t>
  </si>
  <si>
    <t>Blade T</t>
  </si>
  <si>
    <t>58385</t>
  </si>
  <si>
    <t>Alys Meleri Morgan</t>
  </si>
  <si>
    <t>1510356</t>
  </si>
  <si>
    <t>Miss Ridgeway</t>
  </si>
  <si>
    <t>N/A</t>
  </si>
  <si>
    <t>Sarah Bull</t>
  </si>
  <si>
    <t>400430</t>
  </si>
  <si>
    <t>Cantano II</t>
  </si>
  <si>
    <t>5969706175</t>
  </si>
  <si>
    <t>Amy Francis</t>
  </si>
  <si>
    <t>286850</t>
  </si>
  <si>
    <t>Fleetwater Catriona</t>
  </si>
  <si>
    <t>1711408</t>
  </si>
  <si>
    <t>Kathryn Carmody</t>
  </si>
  <si>
    <t>1510322</t>
  </si>
  <si>
    <t>Wesley V</t>
  </si>
  <si>
    <t>5280030305</t>
  </si>
  <si>
    <t>Annabel Whittet</t>
  </si>
  <si>
    <t>334987</t>
  </si>
  <si>
    <t>Ballynoe Hallo</t>
  </si>
  <si>
    <t>1832696</t>
  </si>
  <si>
    <t>Michelle Atkins</t>
  </si>
  <si>
    <t>1410577</t>
  </si>
  <si>
    <t>Apollo's Mist</t>
  </si>
  <si>
    <t>1432200</t>
  </si>
  <si>
    <t>Ace of spades v11</t>
  </si>
  <si>
    <t>1533660</t>
  </si>
  <si>
    <t>Jenna Capel</t>
  </si>
  <si>
    <t>198501</t>
  </si>
  <si>
    <t>Foxcourt Arwen</t>
  </si>
  <si>
    <t>1631805</t>
  </si>
  <si>
    <t>Sarah Leitch</t>
  </si>
  <si>
    <t>32344</t>
  </si>
  <si>
    <t>Any Minute</t>
  </si>
  <si>
    <t>60243</t>
  </si>
  <si>
    <t>Jenny Bulman</t>
  </si>
  <si>
    <t>215139</t>
  </si>
  <si>
    <t>Jimmy Hay</t>
  </si>
  <si>
    <t>54944</t>
  </si>
  <si>
    <t>Libby Johnson</t>
  </si>
  <si>
    <t>1012991</t>
  </si>
  <si>
    <t>Red Ebony</t>
  </si>
  <si>
    <t>42267</t>
  </si>
  <si>
    <t>Yan Hiu Kar</t>
  </si>
  <si>
    <t>1613219</t>
  </si>
  <si>
    <t>Samburu LL</t>
  </si>
  <si>
    <t>1535046</t>
  </si>
  <si>
    <t>Francesca Bumpstead</t>
  </si>
  <si>
    <t>1612768</t>
  </si>
  <si>
    <t>Paris Parisienne Girl</t>
  </si>
  <si>
    <t>1634518</t>
  </si>
  <si>
    <t>Lainey Oneill</t>
  </si>
  <si>
    <t>1513020</t>
  </si>
  <si>
    <t>Rosewater I Claudius</t>
  </si>
  <si>
    <t>49306</t>
  </si>
  <si>
    <t>Charlotte Neal</t>
  </si>
  <si>
    <t>1411080</t>
  </si>
  <si>
    <t>Walter's Fable</t>
  </si>
  <si>
    <t>59560</t>
  </si>
  <si>
    <t>Lily Laughton</t>
  </si>
  <si>
    <t>1730313</t>
  </si>
  <si>
    <t>Armada Magic Cadillac</t>
  </si>
  <si>
    <t>Katie-Leigh Rees</t>
  </si>
  <si>
    <t>333760</t>
  </si>
  <si>
    <t>Created RW</t>
  </si>
  <si>
    <t>1635496</t>
  </si>
  <si>
    <t>Tess Bettens</t>
  </si>
  <si>
    <t>1513534</t>
  </si>
  <si>
    <t>Mr Darcy IV</t>
  </si>
  <si>
    <t>52052</t>
  </si>
  <si>
    <t>Jeanette Male</t>
  </si>
  <si>
    <t>263532</t>
  </si>
  <si>
    <t>Summers Dazzler</t>
  </si>
  <si>
    <t>58088</t>
  </si>
  <si>
    <t>Kathryn Oldfield</t>
  </si>
  <si>
    <t>198234</t>
  </si>
  <si>
    <t>Lionheart xanthius of phthia</t>
  </si>
  <si>
    <t>54752</t>
  </si>
  <si>
    <t>Kaye Williams</t>
  </si>
  <si>
    <t>283355</t>
  </si>
  <si>
    <t>Nikita</t>
  </si>
  <si>
    <t>50292</t>
  </si>
  <si>
    <t>Titus II</t>
  </si>
  <si>
    <t>316480513 6</t>
  </si>
  <si>
    <t>Christine Parry</t>
  </si>
  <si>
    <t>184225</t>
  </si>
  <si>
    <t>Blues Knight</t>
  </si>
  <si>
    <t>48863</t>
  </si>
  <si>
    <t>Gemma Webster</t>
  </si>
  <si>
    <t>270806</t>
  </si>
  <si>
    <t>Tullibards Bennysdelight</t>
  </si>
  <si>
    <t>1635300</t>
  </si>
  <si>
    <t>Victoria Bailey</t>
  </si>
  <si>
    <t>226513</t>
  </si>
  <si>
    <t>Brookeborough Queen Elizabeth</t>
  </si>
  <si>
    <t>1732083</t>
  </si>
  <si>
    <t>Jill Ridge</t>
  </si>
  <si>
    <t>239593</t>
  </si>
  <si>
    <t>Riverdancer III</t>
  </si>
  <si>
    <t>392126</t>
  </si>
  <si>
    <t>Amy Wilde</t>
  </si>
  <si>
    <t>1511598</t>
  </si>
  <si>
    <t>Foxcourt Fieryspice</t>
  </si>
  <si>
    <t>1532369</t>
  </si>
  <si>
    <t>Azina Hall</t>
  </si>
  <si>
    <t>85839</t>
  </si>
  <si>
    <t>Sharmari</t>
  </si>
  <si>
    <t>1433029</t>
  </si>
  <si>
    <t>Carolyn Taylor</t>
  </si>
  <si>
    <t>148636</t>
  </si>
  <si>
    <t>DCI Joe Black</t>
  </si>
  <si>
    <t>60136</t>
  </si>
  <si>
    <t>Sharon Earey</t>
  </si>
  <si>
    <t>299189</t>
  </si>
  <si>
    <t>Brownscombe Fernando</t>
  </si>
  <si>
    <t>56662</t>
  </si>
  <si>
    <t>Thomas Earey</t>
  </si>
  <si>
    <t>299928</t>
  </si>
  <si>
    <t>Ulbason11</t>
  </si>
  <si>
    <t>5659508170</t>
  </si>
  <si>
    <t>Alina Ingham</t>
  </si>
  <si>
    <t>55905</t>
  </si>
  <si>
    <t>Fantasma</t>
  </si>
  <si>
    <t>59599</t>
  </si>
  <si>
    <t>Sophie Gregory</t>
  </si>
  <si>
    <t>329681</t>
  </si>
  <si>
    <t>Giselle Van De Broekkant</t>
  </si>
  <si>
    <t>5473006183</t>
  </si>
  <si>
    <t>Elizabeth Jones</t>
  </si>
  <si>
    <t>313572</t>
  </si>
  <si>
    <t>Elano ll</t>
  </si>
  <si>
    <t>1535103</t>
  </si>
  <si>
    <t>Darren Hicks</t>
  </si>
  <si>
    <t>401710</t>
  </si>
  <si>
    <t>Lord Farquhar</t>
  </si>
  <si>
    <t>1633166</t>
  </si>
  <si>
    <t>Jaz Armistead</t>
  </si>
  <si>
    <t>361232</t>
  </si>
  <si>
    <t>Uniforme</t>
  </si>
  <si>
    <t>5265006125</t>
  </si>
  <si>
    <t>Victoria Chorley</t>
  </si>
  <si>
    <t>1810714</t>
  </si>
  <si>
    <t>Parkhall Sampson</t>
  </si>
  <si>
    <t>46486</t>
  </si>
  <si>
    <t>Jen Smithson</t>
  </si>
  <si>
    <t>400149</t>
  </si>
  <si>
    <t>Prescoed Solomon</t>
  </si>
  <si>
    <t>1534383</t>
  </si>
  <si>
    <t>Bryony Jones</t>
  </si>
  <si>
    <t>347655</t>
  </si>
  <si>
    <t>Northcliff Samantha</t>
  </si>
  <si>
    <t>1430095</t>
  </si>
  <si>
    <t>Claire Rees</t>
  </si>
  <si>
    <t>95818</t>
  </si>
  <si>
    <t>Ursula 19</t>
  </si>
  <si>
    <t>1430474</t>
  </si>
  <si>
    <t>Louise Danton</t>
  </si>
  <si>
    <t>400574</t>
  </si>
  <si>
    <t>Blue River Cocktail</t>
  </si>
  <si>
    <t>44037</t>
  </si>
  <si>
    <t>Nicola North</t>
  </si>
  <si>
    <t>76694</t>
  </si>
  <si>
    <t>North Dancer</t>
  </si>
  <si>
    <t>5456601133</t>
  </si>
  <si>
    <t>Amy Foster</t>
  </si>
  <si>
    <t>339849</t>
  </si>
  <si>
    <t>Pikador</t>
  </si>
  <si>
    <t>55281</t>
  </si>
  <si>
    <t>Tracey Lord</t>
  </si>
  <si>
    <t>67415</t>
  </si>
  <si>
    <t>Tres Chic</t>
  </si>
  <si>
    <t>35034</t>
  </si>
  <si>
    <t>Melissa Dawes</t>
  </si>
  <si>
    <t>400202</t>
  </si>
  <si>
    <t>Keystone Royal Chrystal</t>
  </si>
  <si>
    <t>60326</t>
  </si>
  <si>
    <t>Kim Warren</t>
  </si>
  <si>
    <t>210005</t>
  </si>
  <si>
    <t>Ruxton Wundersohn</t>
  </si>
  <si>
    <t>30134</t>
  </si>
  <si>
    <t>Nichole Baker</t>
  </si>
  <si>
    <t>88617</t>
  </si>
  <si>
    <t>Lunderhedes Farago</t>
  </si>
  <si>
    <t>49854</t>
  </si>
  <si>
    <t>Claire Davies</t>
  </si>
  <si>
    <t>88579</t>
  </si>
  <si>
    <t>Deliana R</t>
  </si>
  <si>
    <t>58572</t>
  </si>
  <si>
    <t>Jo Wicks</t>
  </si>
  <si>
    <t>26395</t>
  </si>
  <si>
    <t>Dante X</t>
  </si>
  <si>
    <t>58771</t>
  </si>
  <si>
    <t>Katie Knight</t>
  </si>
  <si>
    <t>181080</t>
  </si>
  <si>
    <t>Glansoden Celtic Gold</t>
  </si>
  <si>
    <t>5516504147</t>
  </si>
  <si>
    <t>Shelly Harriss</t>
  </si>
  <si>
    <t>88480</t>
  </si>
  <si>
    <t>Wallstreet IV</t>
  </si>
  <si>
    <t>1432832</t>
  </si>
  <si>
    <t>Helena Charlesworth</t>
  </si>
  <si>
    <t>94811</t>
  </si>
  <si>
    <t>hennerwood discovery</t>
  </si>
  <si>
    <t>1432103</t>
  </si>
  <si>
    <t>Ali Dane</t>
  </si>
  <si>
    <t>1512409</t>
  </si>
  <si>
    <t>Hurston's Morris</t>
  </si>
  <si>
    <t>48150</t>
  </si>
  <si>
    <t>Liz Harding</t>
  </si>
  <si>
    <t>104914</t>
  </si>
  <si>
    <t>Movie Maker</t>
  </si>
  <si>
    <t>55383</t>
  </si>
  <si>
    <t>Sue Lanz</t>
  </si>
  <si>
    <t>179868</t>
  </si>
  <si>
    <t>Wellshead Foxtrot</t>
  </si>
  <si>
    <t>1431425</t>
  </si>
  <si>
    <t>Frances Pope</t>
  </si>
  <si>
    <t>193674</t>
  </si>
  <si>
    <t>CARRERA</t>
  </si>
  <si>
    <t>4709102139</t>
  </si>
  <si>
    <t>Rebecca Marsden</t>
  </si>
  <si>
    <t>211745</t>
  </si>
  <si>
    <t>Balance</t>
  </si>
  <si>
    <t>1531885</t>
  </si>
  <si>
    <t>Rachel Jordan</t>
  </si>
  <si>
    <t>217239</t>
  </si>
  <si>
    <t>Glansiedi Kira Nerys</t>
  </si>
  <si>
    <t>1533226</t>
  </si>
  <si>
    <t>Caitlin Burgess</t>
  </si>
  <si>
    <t>358622</t>
  </si>
  <si>
    <t>CHOCOTOF</t>
  </si>
  <si>
    <t>53160</t>
  </si>
  <si>
    <t>Beth Miller</t>
  </si>
  <si>
    <t>223026</t>
  </si>
  <si>
    <t>Hawtins Sirica</t>
  </si>
  <si>
    <t>5038207120</t>
  </si>
  <si>
    <t>Iona Pearson</t>
  </si>
  <si>
    <t>344168</t>
  </si>
  <si>
    <t>Rokket</t>
  </si>
  <si>
    <t>51102</t>
  </si>
  <si>
    <t>Soden Fflach</t>
  </si>
  <si>
    <t>1431299</t>
  </si>
  <si>
    <t>Madeleine Gardner</t>
  </si>
  <si>
    <t>365653</t>
  </si>
  <si>
    <t>Whatapallaver</t>
  </si>
  <si>
    <t>53681</t>
  </si>
  <si>
    <t>Helen Wicks</t>
  </si>
  <si>
    <t>132519</t>
  </si>
  <si>
    <t>Donita</t>
  </si>
  <si>
    <t>5034007118</t>
  </si>
  <si>
    <t>Ella-Louise Mayhead</t>
  </si>
  <si>
    <t>74764</t>
  </si>
  <si>
    <t>Tirclyn Sportsman</t>
  </si>
  <si>
    <t>40913</t>
  </si>
  <si>
    <t>Harriet Mercer</t>
  </si>
  <si>
    <t>306126</t>
  </si>
  <si>
    <t>Moody Blue</t>
  </si>
  <si>
    <t>35636</t>
  </si>
  <si>
    <t>Heather Cumming</t>
  </si>
  <si>
    <t>80217</t>
  </si>
  <si>
    <t>Asbo</t>
  </si>
  <si>
    <t>60869</t>
  </si>
  <si>
    <t>Que Sera</t>
  </si>
  <si>
    <t>1433665</t>
  </si>
  <si>
    <t>Ellie Halsey</t>
  </si>
  <si>
    <t>309923</t>
  </si>
  <si>
    <t>Foxcourt Aspire</t>
  </si>
  <si>
    <t>32956</t>
  </si>
  <si>
    <t>jukebox jury</t>
  </si>
  <si>
    <t>317471</t>
  </si>
  <si>
    <t>Claire Lewis</t>
  </si>
  <si>
    <t>37249</t>
  </si>
  <si>
    <t>Dragonswick Czardas</t>
  </si>
  <si>
    <t>42828</t>
  </si>
  <si>
    <t>Victoria Jenner</t>
  </si>
  <si>
    <t>99082</t>
  </si>
  <si>
    <t>Ratio</t>
  </si>
  <si>
    <t>42452</t>
  </si>
  <si>
    <t>Dominique Mills</t>
  </si>
  <si>
    <t>273058</t>
  </si>
  <si>
    <t>Diego Valesquez</t>
  </si>
  <si>
    <t>35868</t>
  </si>
  <si>
    <t>Sophie Dickinson</t>
  </si>
  <si>
    <t>20494</t>
  </si>
  <si>
    <t>Doetelaar</t>
  </si>
  <si>
    <t>60615</t>
  </si>
  <si>
    <t>Alicia Laughton</t>
  </si>
  <si>
    <t>109690</t>
  </si>
  <si>
    <t>Armada Dante</t>
  </si>
  <si>
    <t>36753</t>
  </si>
  <si>
    <t>Angela Ellis Dunn</t>
  </si>
  <si>
    <t>320510</t>
  </si>
  <si>
    <t>Two Mills call me Playboy</t>
  </si>
  <si>
    <t>31300</t>
  </si>
  <si>
    <t>Area Festival Venue  Beacons Equestrian</t>
  </si>
  <si>
    <t xml:space="preserve"> Beacons Equestrian</t>
  </si>
  <si>
    <t>Sarah Clack</t>
  </si>
  <si>
    <t>1414369</t>
  </si>
  <si>
    <t>Bold Rex</t>
  </si>
  <si>
    <t>1534935</t>
  </si>
  <si>
    <t>Sarah Jorgensen</t>
  </si>
  <si>
    <t>W/D</t>
  </si>
  <si>
    <t>1st</t>
  </si>
  <si>
    <t>2nd</t>
  </si>
  <si>
    <t xml:space="preserve">3rd 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</si>
  <si>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</si>
  <si>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</si>
  <si>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</si>
  <si>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</si>
  <si>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</si>
  <si>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</si>
  <si>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</si>
  <si>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</si>
  <si>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</si>
  <si>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</si>
  <si>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</si>
  <si>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</si>
  <si>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</si>
  <si>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</si>
  <si>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</si>
  <si>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</si>
  <si>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</si>
  <si>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Llwynffion Rachael</t>
  </si>
  <si>
    <t>45890032</t>
  </si>
  <si>
    <t>Jan Evans</t>
  </si>
  <si>
    <t>E</t>
  </si>
  <si>
    <t>Q</t>
  </si>
  <si>
    <t>Sally Frost</t>
  </si>
  <si>
    <t>Sally Dobel</t>
  </si>
  <si>
    <t>RTD</t>
  </si>
  <si>
    <t>Klim Warren</t>
  </si>
  <si>
    <t>Sarah Dobel</t>
  </si>
  <si>
    <t>Son of Orion</t>
  </si>
  <si>
    <t>173250A</t>
  </si>
  <si>
    <t>1630538A</t>
  </si>
  <si>
    <t>Joanna Wilkins</t>
  </si>
  <si>
    <t>1735527</t>
  </si>
  <si>
    <t>171.5</t>
  </si>
  <si>
    <t>157.5</t>
  </si>
  <si>
    <t>153.5</t>
  </si>
  <si>
    <t>163.5</t>
  </si>
  <si>
    <t>155</t>
  </si>
  <si>
    <t>156.5</t>
  </si>
  <si>
    <t>150.5</t>
  </si>
  <si>
    <t>Claire Ballantyne</t>
  </si>
  <si>
    <t>Gwneth Lewis</t>
  </si>
  <si>
    <t>Carol Thorton</t>
  </si>
  <si>
    <t>E mk</t>
  </si>
  <si>
    <t>Mmk</t>
  </si>
  <si>
    <t>Y</t>
  </si>
  <si>
    <t>C. Thornton</t>
  </si>
  <si>
    <t>Clare Ballantyne</t>
  </si>
  <si>
    <t>Gwyneth Lewis</t>
  </si>
  <si>
    <t>M mk</t>
  </si>
  <si>
    <t>Carol Thornton</t>
  </si>
  <si>
    <t>G. Lewis</t>
  </si>
  <si>
    <t>C. Ballantyne</t>
  </si>
  <si>
    <t>3rd</t>
  </si>
  <si>
    <t>C Thornton</t>
  </si>
  <si>
    <t>G Lewis</t>
  </si>
  <si>
    <t>C Ballantyne</t>
  </si>
  <si>
    <t>S Leitch</t>
  </si>
  <si>
    <t>D. Collins</t>
  </si>
  <si>
    <t>Sandro 1111</t>
  </si>
  <si>
    <t>Emk</t>
  </si>
  <si>
    <t>D Collins</t>
  </si>
  <si>
    <t>W/d</t>
  </si>
  <si>
    <t>S Frost</t>
  </si>
  <si>
    <t>K Warren</t>
  </si>
  <si>
    <t>S Butterworth</t>
  </si>
  <si>
    <t>11tht</t>
  </si>
  <si>
    <t>S Clinch</t>
  </si>
  <si>
    <t>S Mobley</t>
  </si>
  <si>
    <t>S Wilson</t>
  </si>
  <si>
    <t>S Dobel</t>
  </si>
  <si>
    <t>Tamsin Cowqie</t>
  </si>
  <si>
    <t>K Berghheim</t>
  </si>
  <si>
    <t>Lauren Ress</t>
  </si>
  <si>
    <t>Woodmount Louis</t>
  </si>
  <si>
    <t>Tamsin Cowie</t>
  </si>
  <si>
    <t>K Bergheim</t>
  </si>
  <si>
    <t>S Douglas Osbourne</t>
  </si>
  <si>
    <t>Lauren Rees</t>
  </si>
  <si>
    <t>C Mirylees</t>
  </si>
  <si>
    <t>A Harrison</t>
  </si>
  <si>
    <t xml:space="preserve">Jaz </t>
  </si>
  <si>
    <t>y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</si>
</sst>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6">
    <font>
      <sz val="10"/>
      <name val="Arial"/>
      <family val="0"/>
    </font>
    <font>
      <b/>
      <sz val="14"/>
      <name val="Corbel"/>
      <family val="2"/>
    </font>
    <font>
      <sz val="10"/>
      <name val="Corbel"/>
      <family val="2"/>
    </font>
    <font>
      <b/>
      <sz val="10"/>
      <name val="Corbel"/>
      <family val="2"/>
    </font>
    <font>
      <b/>
      <sz val="12"/>
      <name val="Corbel"/>
      <family val="2"/>
    </font>
    <font>
      <sz val="12"/>
      <name val="Corbel"/>
      <family val="2"/>
    </font>
    <font>
      <b/>
      <sz val="10"/>
      <name val="Arial"/>
      <family val="2"/>
    </font>
    <font>
      <i/>
      <sz val="10"/>
      <name val="Corbel"/>
      <family val="2"/>
    </font>
    <font>
      <i/>
      <sz val="12"/>
      <name val="Corbel"/>
      <family val="2"/>
    </font>
    <font>
      <b/>
      <i/>
      <sz val="12"/>
      <name val="Corbel"/>
      <family val="2"/>
    </font>
    <font>
      <i/>
      <sz val="10"/>
      <name val="Arial"/>
      <family val="2"/>
    </font>
    <font>
      <sz val="14"/>
      <name val="Corbel"/>
      <family val="2"/>
    </font>
    <font>
      <sz val="8"/>
      <name val="Corbe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0"/>
    </font>
    <font>
      <sz val="12"/>
      <color indexed="10"/>
      <name val="Corbe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0"/>
    </font>
    <font>
      <sz val="12"/>
      <color rgb="FFFF0000"/>
      <name val="Corbe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2" fillId="0" borderId="18" xfId="0" applyFont="1" applyBorder="1" applyAlignment="1">
      <alignment/>
    </xf>
    <xf numFmtId="164" fontId="2" fillId="0" borderId="0" xfId="0" applyNumberFormat="1" applyFont="1" applyAlignment="1">
      <alignment shrinkToFit="1"/>
    </xf>
    <xf numFmtId="164" fontId="2" fillId="0" borderId="0" xfId="0" applyNumberFormat="1" applyFont="1" applyBorder="1" applyAlignment="1">
      <alignment shrinkToFit="1"/>
    </xf>
    <xf numFmtId="164" fontId="5" fillId="0" borderId="12" xfId="0" applyNumberFormat="1" applyFont="1" applyBorder="1" applyAlignment="1">
      <alignment horizontal="center" shrinkToFit="1"/>
    </xf>
    <xf numFmtId="164" fontId="5" fillId="0" borderId="10" xfId="0" applyNumberFormat="1" applyFont="1" applyBorder="1" applyAlignment="1">
      <alignment shrinkToFit="1"/>
    </xf>
    <xf numFmtId="164" fontId="5" fillId="0" borderId="17" xfId="0" applyNumberFormat="1" applyFont="1" applyBorder="1" applyAlignment="1">
      <alignment shrinkToFit="1"/>
    </xf>
    <xf numFmtId="164" fontId="3" fillId="0" borderId="0" xfId="0" applyNumberFormat="1" applyFont="1" applyAlignment="1">
      <alignment shrinkToFit="1"/>
    </xf>
    <xf numFmtId="2" fontId="2" fillId="0" borderId="0" xfId="0" applyNumberFormat="1" applyFont="1" applyAlignment="1">
      <alignment shrinkToFit="1"/>
    </xf>
    <xf numFmtId="2" fontId="2" fillId="0" borderId="0" xfId="0" applyNumberFormat="1" applyFont="1" applyBorder="1" applyAlignment="1">
      <alignment shrinkToFit="1"/>
    </xf>
    <xf numFmtId="2" fontId="5" fillId="0" borderId="12" xfId="0" applyNumberFormat="1" applyFont="1" applyBorder="1" applyAlignment="1">
      <alignment horizontal="center" shrinkToFit="1"/>
    </xf>
    <xf numFmtId="2" fontId="5" fillId="0" borderId="10" xfId="0" applyNumberFormat="1" applyFont="1" applyBorder="1" applyAlignment="1">
      <alignment shrinkToFit="1"/>
    </xf>
    <xf numFmtId="2" fontId="5" fillId="0" borderId="17" xfId="0" applyNumberFormat="1" applyFont="1" applyBorder="1" applyAlignment="1">
      <alignment shrinkToFit="1"/>
    </xf>
    <xf numFmtId="2" fontId="3" fillId="0" borderId="0" xfId="0" applyNumberFormat="1" applyFont="1" applyAlignment="1">
      <alignment shrinkToFit="1"/>
    </xf>
    <xf numFmtId="164" fontId="0" fillId="0" borderId="0" xfId="0" applyNumberFormat="1" applyAlignment="1">
      <alignment shrinkToFit="1"/>
    </xf>
    <xf numFmtId="2" fontId="0" fillId="0" borderId="0" xfId="0" applyNumberFormat="1" applyAlignment="1">
      <alignment shrinkToFi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0" fontId="5" fillId="0" borderId="0" xfId="60" applyNumberFormat="1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4" fontId="2" fillId="0" borderId="0" xfId="0" applyNumberFormat="1" applyFont="1" applyAlignment="1">
      <alignment horizontal="center" shrinkToFit="1"/>
    </xf>
    <xf numFmtId="164" fontId="5" fillId="0" borderId="0" xfId="0" applyNumberFormat="1" applyFont="1" applyAlignment="1">
      <alignment horizontal="center" shrinkToFit="1"/>
    </xf>
    <xf numFmtId="164" fontId="2" fillId="0" borderId="0" xfId="0" applyNumberFormat="1" applyFont="1" applyBorder="1" applyAlignment="1">
      <alignment horizontal="center" shrinkToFit="1"/>
    </xf>
    <xf numFmtId="164" fontId="5" fillId="0" borderId="10" xfId="0" applyNumberFormat="1" applyFont="1" applyBorder="1" applyAlignment="1">
      <alignment horizontal="center" shrinkToFit="1"/>
    </xf>
    <xf numFmtId="2" fontId="5" fillId="0" borderId="10" xfId="0" applyNumberFormat="1" applyFont="1" applyBorder="1" applyAlignment="1">
      <alignment horizontal="center" shrinkToFi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shrinkToFit="1"/>
    </xf>
    <xf numFmtId="2" fontId="2" fillId="0" borderId="0" xfId="0" applyNumberFormat="1" applyFont="1" applyAlignment="1">
      <alignment horizontal="center" shrinkToFit="1"/>
    </xf>
    <xf numFmtId="2" fontId="5" fillId="0" borderId="0" xfId="0" applyNumberFormat="1" applyFont="1" applyAlignment="1">
      <alignment horizontal="center" shrinkToFit="1"/>
    </xf>
    <xf numFmtId="2" fontId="2" fillId="0" borderId="0" xfId="0" applyNumberFormat="1" applyFont="1" applyBorder="1" applyAlignment="1">
      <alignment horizontal="center" shrinkToFit="1"/>
    </xf>
    <xf numFmtId="164" fontId="7" fillId="0" borderId="0" xfId="0" applyNumberFormat="1" applyFont="1" applyAlignment="1">
      <alignment horizontal="center" shrinkToFit="1"/>
    </xf>
    <xf numFmtId="164" fontId="8" fillId="0" borderId="0" xfId="0" applyNumberFormat="1" applyFont="1" applyAlignment="1">
      <alignment horizontal="center" shrinkToFit="1"/>
    </xf>
    <xf numFmtId="164" fontId="9" fillId="0" borderId="0" xfId="0" applyNumberFormat="1" applyFont="1" applyAlignment="1">
      <alignment horizontal="center" shrinkToFit="1"/>
    </xf>
    <xf numFmtId="164" fontId="7" fillId="0" borderId="0" xfId="0" applyNumberFormat="1" applyFont="1" applyBorder="1" applyAlignment="1">
      <alignment horizontal="center" shrinkToFit="1"/>
    </xf>
    <xf numFmtId="164" fontId="8" fillId="0" borderId="12" xfId="0" applyNumberFormat="1" applyFont="1" applyBorder="1" applyAlignment="1">
      <alignment horizontal="center" shrinkToFit="1"/>
    </xf>
    <xf numFmtId="2" fontId="8" fillId="0" borderId="10" xfId="0" applyNumberFormat="1" applyFont="1" applyBorder="1" applyAlignment="1">
      <alignment horizontal="center" shrinkToFit="1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 shrinkToFit="1"/>
    </xf>
    <xf numFmtId="2" fontId="7" fillId="0" borderId="0" xfId="0" applyNumberFormat="1" applyFont="1" applyAlignment="1">
      <alignment horizontal="center" shrinkToFit="1"/>
    </xf>
    <xf numFmtId="2" fontId="8" fillId="0" borderId="0" xfId="0" applyNumberFormat="1" applyFont="1" applyAlignment="1">
      <alignment horizontal="center" shrinkToFit="1"/>
    </xf>
    <xf numFmtId="2" fontId="7" fillId="0" borderId="0" xfId="0" applyNumberFormat="1" applyFont="1" applyBorder="1" applyAlignment="1">
      <alignment horizontal="center" shrinkToFit="1"/>
    </xf>
    <xf numFmtId="2" fontId="8" fillId="0" borderId="12" xfId="0" applyNumberFormat="1" applyFont="1" applyBorder="1" applyAlignment="1">
      <alignment horizontal="center" shrinkToFit="1"/>
    </xf>
    <xf numFmtId="164" fontId="5" fillId="0" borderId="17" xfId="0" applyNumberFormat="1" applyFont="1" applyBorder="1" applyAlignment="1">
      <alignment horizontal="center" shrinkToFit="1"/>
    </xf>
    <xf numFmtId="2" fontId="8" fillId="0" borderId="17" xfId="0" applyNumberFormat="1" applyFont="1" applyBorder="1" applyAlignment="1">
      <alignment horizontal="center" shrinkToFit="1"/>
    </xf>
    <xf numFmtId="2" fontId="5" fillId="0" borderId="17" xfId="0" applyNumberFormat="1" applyFont="1" applyBorder="1" applyAlignment="1">
      <alignment horizontal="center" shrinkToFit="1"/>
    </xf>
    <xf numFmtId="0" fontId="54" fillId="0" borderId="0" xfId="0" applyFont="1" applyAlignment="1">
      <alignment/>
    </xf>
    <xf numFmtId="164" fontId="55" fillId="0" borderId="10" xfId="0" applyNumberFormat="1" applyFont="1" applyBorder="1" applyAlignment="1">
      <alignment horizontal="center" shrinkToFit="1"/>
    </xf>
    <xf numFmtId="0" fontId="55" fillId="0" borderId="10" xfId="0" applyFont="1" applyBorder="1" applyAlignment="1">
      <alignment/>
    </xf>
    <xf numFmtId="20" fontId="3" fillId="0" borderId="19" xfId="0" applyNumberFormat="1" applyFont="1" applyFill="1" applyBorder="1" applyAlignment="1" applyProtection="1">
      <alignment horizontal="left" shrinkToFit="1"/>
      <protection/>
    </xf>
    <xf numFmtId="20" fontId="3" fillId="0" borderId="20" xfId="0" applyNumberFormat="1" applyFont="1" applyFill="1" applyBorder="1" applyAlignment="1" applyProtection="1">
      <alignment horizontal="left" shrinkToFit="1"/>
      <protection/>
    </xf>
    <xf numFmtId="0" fontId="11" fillId="0" borderId="19" xfId="0" applyFont="1" applyFill="1" applyBorder="1" applyAlignment="1" applyProtection="1">
      <alignment shrinkToFit="1"/>
      <protection/>
    </xf>
    <xf numFmtId="0" fontId="12" fillId="0" borderId="19" xfId="0" applyFont="1" applyFill="1" applyBorder="1" applyAlignment="1" applyProtection="1">
      <alignment horizontal="center" shrinkToFit="1"/>
      <protection/>
    </xf>
    <xf numFmtId="0" fontId="11" fillId="0" borderId="20" xfId="0" applyFont="1" applyFill="1" applyBorder="1" applyAlignment="1" applyProtection="1">
      <alignment shrinkToFit="1"/>
      <protection/>
    </xf>
    <xf numFmtId="0" fontId="12" fillId="0" borderId="20" xfId="0" applyFont="1" applyFill="1" applyBorder="1" applyAlignment="1" applyProtection="1">
      <alignment horizontal="center" shrinkToFit="1"/>
      <protection/>
    </xf>
    <xf numFmtId="0" fontId="54" fillId="33" borderId="0" xfId="0" applyFont="1" applyFill="1" applyAlignment="1">
      <alignment/>
    </xf>
    <xf numFmtId="164" fontId="5" fillId="0" borderId="21" xfId="0" applyNumberFormat="1" applyFont="1" applyBorder="1" applyAlignment="1">
      <alignment horizontal="center" shrinkToFit="1"/>
    </xf>
    <xf numFmtId="2" fontId="8" fillId="0" borderId="21" xfId="0" applyNumberFormat="1" applyFont="1" applyBorder="1" applyAlignment="1">
      <alignment horizontal="center" shrinkToFit="1"/>
    </xf>
    <xf numFmtId="164" fontId="5" fillId="0" borderId="21" xfId="0" applyNumberFormat="1" applyFont="1" applyBorder="1" applyAlignment="1">
      <alignment shrinkToFit="1"/>
    </xf>
    <xf numFmtId="2" fontId="5" fillId="0" borderId="21" xfId="0" applyNumberFormat="1" applyFont="1" applyBorder="1" applyAlignment="1">
      <alignment shrinkToFit="1"/>
    </xf>
    <xf numFmtId="0" fontId="5" fillId="0" borderId="21" xfId="0" applyFont="1" applyBorder="1" applyAlignment="1">
      <alignment/>
    </xf>
    <xf numFmtId="164" fontId="5" fillId="0" borderId="22" xfId="0" applyNumberFormat="1" applyFont="1" applyBorder="1" applyAlignment="1">
      <alignment horizontal="center" shrinkToFit="1"/>
    </xf>
    <xf numFmtId="2" fontId="8" fillId="0" borderId="22" xfId="0" applyNumberFormat="1" applyFont="1" applyBorder="1" applyAlignment="1">
      <alignment horizontal="center" shrinkToFit="1"/>
    </xf>
    <xf numFmtId="164" fontId="5" fillId="0" borderId="22" xfId="0" applyNumberFormat="1" applyFont="1" applyBorder="1" applyAlignment="1">
      <alignment shrinkToFit="1"/>
    </xf>
    <xf numFmtId="2" fontId="5" fillId="0" borderId="22" xfId="0" applyNumberFormat="1" applyFont="1" applyBorder="1" applyAlignment="1">
      <alignment shrinkToFit="1"/>
    </xf>
    <xf numFmtId="0" fontId="5" fillId="0" borderId="22" xfId="0" applyFont="1" applyBorder="1" applyAlignment="1">
      <alignment/>
    </xf>
    <xf numFmtId="0" fontId="0" fillId="0" borderId="10" xfId="0" applyBorder="1" applyAlignment="1">
      <alignment/>
    </xf>
    <xf numFmtId="0" fontId="54" fillId="33" borderId="10" xfId="0" applyFont="1" applyFill="1" applyBorder="1" applyAlignment="1">
      <alignment/>
    </xf>
    <xf numFmtId="164" fontId="5" fillId="33" borderId="10" xfId="0" applyNumberFormat="1" applyFont="1" applyFill="1" applyBorder="1" applyAlignment="1">
      <alignment horizontal="center" shrinkToFit="1"/>
    </xf>
    <xf numFmtId="2" fontId="8" fillId="33" borderId="10" xfId="0" applyNumberFormat="1" applyFont="1" applyFill="1" applyBorder="1" applyAlignment="1">
      <alignment horizontal="center" shrinkToFit="1"/>
    </xf>
    <xf numFmtId="164" fontId="5" fillId="33" borderId="10" xfId="0" applyNumberFormat="1" applyFont="1" applyFill="1" applyBorder="1" applyAlignment="1">
      <alignment shrinkToFit="1"/>
    </xf>
    <xf numFmtId="2" fontId="5" fillId="33" borderId="10" xfId="0" applyNumberFormat="1" applyFont="1" applyFill="1" applyBorder="1" applyAlignment="1">
      <alignment shrinkToFit="1"/>
    </xf>
    <xf numFmtId="0" fontId="0" fillId="33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64" fontId="4" fillId="0" borderId="0" xfId="0" applyNumberFormat="1" applyFont="1" applyAlignment="1">
      <alignment horizontal="center" shrinkToFit="1"/>
    </xf>
    <xf numFmtId="2" fontId="8" fillId="33" borderId="10" xfId="0" applyNumberFormat="1" applyFont="1" applyFill="1" applyBorder="1" applyAlignment="1">
      <alignment horizontal="center" shrinkToFit="1"/>
    </xf>
    <xf numFmtId="2" fontId="8" fillId="0" borderId="23" xfId="0" applyNumberFormat="1" applyFont="1" applyBorder="1" applyAlignment="1">
      <alignment horizontal="center" shrinkToFit="1"/>
    </xf>
    <xf numFmtId="2" fontId="8" fillId="0" borderId="24" xfId="0" applyNumberFormat="1" applyFont="1" applyBorder="1" applyAlignment="1">
      <alignment horizontal="center" shrinkToFit="1"/>
    </xf>
    <xf numFmtId="2" fontId="8" fillId="0" borderId="25" xfId="0" applyNumberFormat="1" applyFont="1" applyBorder="1" applyAlignment="1">
      <alignment horizontal="center" shrinkToFi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dxfs count="38">
    <dxf>
      <font>
        <b/>
        <i val="0"/>
        <strike val="0"/>
        <color auto="1"/>
      </font>
      <fill>
        <patternFill>
          <bgColor rgb="FFFFC7CE"/>
        </patternFill>
      </fill>
    </dxf>
    <dxf>
      <font>
        <b/>
        <i val="0"/>
      </font>
      <fill>
        <patternFill>
          <bgColor theme="5" tint="0.5999600291252136"/>
        </patternFill>
      </fill>
    </dxf>
    <dxf>
      <font>
        <b/>
        <i val="0"/>
        <strike val="0"/>
        <color auto="1"/>
      </font>
      <fill>
        <patternFill>
          <bgColor rgb="FFFFC7CE"/>
        </patternFill>
      </fill>
    </dxf>
    <dxf>
      <font>
        <b/>
        <i val="0"/>
      </font>
      <fill>
        <patternFill>
          <bgColor theme="5" tint="0.5999600291252136"/>
        </patternFill>
      </fill>
    </dxf>
    <dxf>
      <font>
        <b/>
        <i val="0"/>
        <strike val="0"/>
        <color auto="1"/>
      </font>
      <fill>
        <patternFill>
          <bgColor rgb="FFFFC7CE"/>
        </patternFill>
      </fill>
    </dxf>
    <dxf>
      <font>
        <b/>
        <i val="0"/>
      </font>
      <fill>
        <patternFill>
          <bgColor theme="5" tint="0.5999600291252136"/>
        </patternFill>
      </fill>
    </dxf>
    <dxf>
      <font>
        <b/>
        <i val="0"/>
        <strike val="0"/>
        <color auto="1"/>
      </font>
      <fill>
        <patternFill>
          <bgColor rgb="FFFFC7CE"/>
        </patternFill>
      </fill>
    </dxf>
    <dxf>
      <font>
        <b/>
        <i val="0"/>
      </font>
      <fill>
        <patternFill>
          <bgColor theme="5" tint="0.5999600291252136"/>
        </patternFill>
      </fill>
    </dxf>
    <dxf>
      <font>
        <b/>
        <i val="0"/>
        <strike val="0"/>
        <color auto="1"/>
      </font>
      <fill>
        <patternFill>
          <bgColor rgb="FFFFC7CE"/>
        </patternFill>
      </fill>
    </dxf>
    <dxf>
      <font>
        <b/>
        <i val="0"/>
      </font>
      <fill>
        <patternFill>
          <bgColor theme="5" tint="0.5999600291252136"/>
        </patternFill>
      </fill>
    </dxf>
    <dxf>
      <font>
        <b/>
        <i val="0"/>
        <strike val="0"/>
        <color auto="1"/>
      </font>
      <fill>
        <patternFill>
          <bgColor rgb="FFFFC7CE"/>
        </patternFill>
      </fill>
    </dxf>
    <dxf>
      <font>
        <b/>
        <i val="0"/>
      </font>
      <fill>
        <patternFill>
          <bgColor theme="5" tint="0.5999600291252136"/>
        </patternFill>
      </fill>
    </dxf>
    <dxf>
      <font>
        <b/>
        <i val="0"/>
        <strike val="0"/>
        <color auto="1"/>
      </font>
      <fill>
        <patternFill>
          <bgColor rgb="FFFFC7CE"/>
        </patternFill>
      </fill>
    </dxf>
    <dxf>
      <font>
        <b/>
        <i val="0"/>
      </font>
      <fill>
        <patternFill>
          <bgColor theme="5" tint="0.5999600291252136"/>
        </patternFill>
      </fill>
    </dxf>
    <dxf>
      <font>
        <b/>
        <i val="0"/>
        <strike val="0"/>
        <color auto="1"/>
      </font>
      <fill>
        <patternFill>
          <bgColor rgb="FFFFC7CE"/>
        </patternFill>
      </fill>
    </dxf>
    <dxf>
      <font>
        <b/>
        <i val="0"/>
      </font>
      <fill>
        <patternFill>
          <bgColor theme="5" tint="0.5999600291252136"/>
        </patternFill>
      </fill>
    </dxf>
    <dxf>
      <font>
        <b/>
        <i val="0"/>
        <strike val="0"/>
        <color auto="1"/>
      </font>
      <fill>
        <patternFill>
          <bgColor rgb="FFFFC7CE"/>
        </patternFill>
      </fill>
    </dxf>
    <dxf>
      <font>
        <b/>
        <i val="0"/>
      </font>
      <fill>
        <patternFill>
          <bgColor theme="5" tint="0.5999600291252136"/>
        </patternFill>
      </fill>
    </dxf>
    <dxf>
      <font>
        <b/>
        <i val="0"/>
        <strike val="0"/>
        <color auto="1"/>
      </font>
      <fill>
        <patternFill>
          <bgColor rgb="FFFFC7CE"/>
        </patternFill>
      </fill>
    </dxf>
    <dxf>
      <font>
        <b/>
        <i val="0"/>
      </font>
      <fill>
        <patternFill>
          <bgColor theme="5" tint="0.5999600291252136"/>
        </patternFill>
      </fill>
    </dxf>
    <dxf>
      <font>
        <b/>
        <i val="0"/>
        <strike val="0"/>
        <color auto="1"/>
      </font>
      <fill>
        <patternFill>
          <bgColor rgb="FFFFC7CE"/>
        </patternFill>
      </fill>
    </dxf>
    <dxf>
      <font>
        <b/>
        <i val="0"/>
      </font>
      <fill>
        <patternFill>
          <bgColor theme="5" tint="0.5999600291252136"/>
        </patternFill>
      </fill>
    </dxf>
    <dxf>
      <font>
        <b/>
        <i val="0"/>
        <strike val="0"/>
        <color auto="1"/>
      </font>
      <fill>
        <patternFill>
          <bgColor rgb="FFFFC7CE"/>
        </patternFill>
      </fill>
    </dxf>
    <dxf>
      <font>
        <b/>
        <i val="0"/>
      </font>
      <fill>
        <patternFill>
          <bgColor theme="5" tint="0.5999600291252136"/>
        </patternFill>
      </fill>
    </dxf>
    <dxf>
      <font>
        <b/>
        <i val="0"/>
        <strike val="0"/>
        <color auto="1"/>
      </font>
      <fill>
        <patternFill>
          <bgColor rgb="FFFFC7CE"/>
        </patternFill>
      </fill>
    </dxf>
    <dxf>
      <font>
        <b/>
        <i val="0"/>
      </font>
      <fill>
        <patternFill>
          <bgColor theme="5" tint="0.5999600291252136"/>
        </patternFill>
      </fill>
    </dxf>
    <dxf>
      <font>
        <b/>
        <i val="0"/>
        <strike val="0"/>
        <color auto="1"/>
      </font>
      <fill>
        <patternFill>
          <bgColor rgb="FFFFC7CE"/>
        </patternFill>
      </fill>
    </dxf>
    <dxf>
      <font>
        <b/>
        <i val="0"/>
      </font>
      <fill>
        <patternFill>
          <bgColor theme="5" tint="0.5999600291252136"/>
        </patternFill>
      </fill>
    </dxf>
    <dxf>
      <font>
        <b/>
        <i val="0"/>
        <strike val="0"/>
        <color auto="1"/>
      </font>
      <fill>
        <patternFill>
          <bgColor rgb="FFFFC7CE"/>
        </patternFill>
      </fill>
    </dxf>
    <dxf>
      <font>
        <b/>
        <i val="0"/>
      </font>
      <fill>
        <patternFill>
          <bgColor theme="5" tint="0.5999600291252136"/>
        </patternFill>
      </fill>
    </dxf>
    <dxf>
      <font>
        <b/>
        <i val="0"/>
        <strike val="0"/>
        <color auto="1"/>
      </font>
      <fill>
        <patternFill>
          <bgColor rgb="FFFFC7CE"/>
        </patternFill>
      </fill>
    </dxf>
    <dxf>
      <font>
        <b/>
        <i val="0"/>
      </font>
      <fill>
        <patternFill>
          <bgColor theme="5" tint="0.5999600291252136"/>
        </patternFill>
      </fill>
    </dxf>
    <dxf>
      <font>
        <b/>
        <i val="0"/>
        <strike val="0"/>
        <color auto="1"/>
      </font>
      <fill>
        <patternFill>
          <bgColor rgb="FFFFC7CE"/>
        </patternFill>
      </fill>
    </dxf>
    <dxf>
      <font>
        <b/>
        <i val="0"/>
      </font>
      <fill>
        <patternFill>
          <bgColor theme="5" tint="0.5999600291252136"/>
        </patternFill>
      </fill>
    </dxf>
    <dxf>
      <font>
        <b/>
        <i val="0"/>
        <strike val="0"/>
        <color auto="1"/>
      </font>
      <fill>
        <patternFill>
          <bgColor rgb="FFFFC7CE"/>
        </patternFill>
      </fill>
    </dxf>
    <dxf>
      <font>
        <b/>
        <i val="0"/>
      </font>
      <fill>
        <patternFill>
          <bgColor theme="5" tint="0.5999600291252136"/>
        </patternFill>
      </fill>
    </dxf>
    <dxf>
      <font>
        <b/>
        <i val="0"/>
        <strike val="0"/>
        <color auto="1"/>
      </font>
      <fill>
        <patternFill>
          <bgColor rgb="FFFFC7CE"/>
        </patternFill>
      </fill>
    </dxf>
    <dxf>
      <font>
        <b/>
        <i val="0"/>
      </font>
      <fill>
        <patternFill>
          <bgColor theme="5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S47"/>
  <sheetViews>
    <sheetView zoomScale="90" zoomScaleNormal="90" workbookViewId="0" topLeftCell="B1">
      <selection activeCell="M9" sqref="M9"/>
    </sheetView>
  </sheetViews>
  <sheetFormatPr defaultColWidth="11.57421875" defaultRowHeight="12.75"/>
  <cols>
    <col min="1" max="1" width="5.7109375" style="2" customWidth="1"/>
    <col min="2" max="2" width="7.7109375" style="2" customWidth="1"/>
    <col min="3" max="3" width="18.00390625" style="2" customWidth="1"/>
    <col min="4" max="4" width="10.140625" style="2" bestFit="1" customWidth="1"/>
    <col min="5" max="5" width="18.140625" style="2" customWidth="1"/>
    <col min="6" max="6" width="10.7109375" style="2" bestFit="1" customWidth="1"/>
    <col min="7" max="7" width="8.421875" style="35" customWidth="1"/>
    <col min="8" max="8" width="8.421875" style="45" customWidth="1"/>
    <col min="9" max="9" width="8.421875" style="35" customWidth="1"/>
    <col min="10" max="10" width="8.421875" style="45" customWidth="1"/>
    <col min="11" max="11" width="8.421875" style="35" customWidth="1"/>
    <col min="12" max="12" width="8.421875" style="45" customWidth="1"/>
    <col min="13" max="13" width="9.8515625" style="16" bestFit="1" customWidth="1"/>
    <col min="14" max="14" width="11.421875" style="22" customWidth="1"/>
    <col min="15" max="15" width="7.8515625" style="16" customWidth="1"/>
    <col min="16" max="16" width="8.28125" style="2" customWidth="1"/>
    <col min="17" max="17" width="7.7109375" style="2" customWidth="1"/>
    <col min="18" max="18" width="2.140625" style="2" customWidth="1"/>
    <col min="19" max="19" width="9.140625" style="31" customWidth="1"/>
    <col min="20" max="16384" width="11.421875" style="2" customWidth="1"/>
  </cols>
  <sheetData>
    <row r="1" ht="18">
      <c r="A1" s="1" t="s">
        <v>31</v>
      </c>
    </row>
    <row r="2" spans="1:8" ht="15">
      <c r="A2" s="5" t="s">
        <v>1</v>
      </c>
      <c r="B2" s="6"/>
      <c r="C2" s="6"/>
      <c r="D2" s="6" t="s">
        <v>715</v>
      </c>
      <c r="E2" s="6"/>
      <c r="F2" s="6" t="s">
        <v>9</v>
      </c>
      <c r="G2" s="36" t="s">
        <v>11</v>
      </c>
      <c r="H2" s="46" t="s">
        <v>747</v>
      </c>
    </row>
    <row r="3" spans="1:8" ht="15">
      <c r="A3" s="5" t="s">
        <v>0</v>
      </c>
      <c r="B3" s="6" t="s">
        <v>15</v>
      </c>
      <c r="C3" s="6"/>
      <c r="D3" s="6"/>
      <c r="E3" s="6"/>
      <c r="F3" s="6"/>
      <c r="G3" s="36" t="s">
        <v>7</v>
      </c>
      <c r="H3" s="46" t="s">
        <v>596</v>
      </c>
    </row>
    <row r="4" spans="1:15" ht="15">
      <c r="A4" s="5" t="s">
        <v>10</v>
      </c>
      <c r="B4" s="6"/>
      <c r="C4" s="6"/>
      <c r="D4" s="6"/>
      <c r="E4" s="6"/>
      <c r="F4" s="6"/>
      <c r="G4" s="36" t="s">
        <v>745</v>
      </c>
      <c r="H4" s="46" t="s">
        <v>748</v>
      </c>
      <c r="O4" s="21"/>
    </row>
    <row r="5" spans="4:19" ht="15">
      <c r="D5" s="89" t="s">
        <v>19</v>
      </c>
      <c r="E5" s="89"/>
      <c r="F5" s="89"/>
      <c r="G5" s="89"/>
      <c r="H5" s="89"/>
      <c r="I5" s="89"/>
      <c r="J5" s="89"/>
      <c r="K5" s="89"/>
      <c r="L5" s="47"/>
      <c r="S5" s="33"/>
    </row>
    <row r="6" spans="1:19" ht="15" thickBot="1">
      <c r="A6" s="4"/>
      <c r="B6" s="4"/>
      <c r="C6" s="4"/>
      <c r="D6" s="4"/>
      <c r="E6" s="4"/>
      <c r="F6" s="4"/>
      <c r="G6" s="37"/>
      <c r="H6" s="48"/>
      <c r="I6" s="37"/>
      <c r="J6" s="48"/>
      <c r="K6" s="37"/>
      <c r="L6" s="48"/>
      <c r="M6" s="17"/>
      <c r="N6" s="23">
        <f>240*3</f>
        <v>720</v>
      </c>
      <c r="O6" s="17"/>
      <c r="P6" s="4"/>
      <c r="S6" s="33"/>
    </row>
    <row r="7" spans="1:17" ht="15">
      <c r="A7" s="8" t="s">
        <v>14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18" t="s">
        <v>773</v>
      </c>
      <c r="H7" s="49" t="s">
        <v>26</v>
      </c>
      <c r="I7" s="18" t="s">
        <v>27</v>
      </c>
      <c r="J7" s="49" t="s">
        <v>28</v>
      </c>
      <c r="K7" s="18" t="s">
        <v>784</v>
      </c>
      <c r="L7" s="49" t="s">
        <v>51</v>
      </c>
      <c r="M7" s="18" t="s">
        <v>12</v>
      </c>
      <c r="N7" s="24" t="s">
        <v>13</v>
      </c>
      <c r="O7" s="18" t="s">
        <v>29</v>
      </c>
      <c r="P7" s="9" t="s">
        <v>8</v>
      </c>
      <c r="Q7" s="10" t="s">
        <v>30</v>
      </c>
    </row>
    <row r="8" spans="1:19" ht="18">
      <c r="A8" s="11"/>
      <c r="B8" s="7"/>
      <c r="C8" s="65" t="s">
        <v>88</v>
      </c>
      <c r="D8" s="66" t="s">
        <v>89</v>
      </c>
      <c r="E8" s="65" t="s">
        <v>90</v>
      </c>
      <c r="F8" s="66" t="s">
        <v>91</v>
      </c>
      <c r="G8" s="38">
        <v>182.5</v>
      </c>
      <c r="H8" s="50">
        <f>G8/($N$6/3)*100</f>
        <v>76.04166666666666</v>
      </c>
      <c r="I8" s="38">
        <v>176</v>
      </c>
      <c r="J8" s="50">
        <f>I8/($N$6/3)*100</f>
        <v>73.33333333333333</v>
      </c>
      <c r="K8" s="38">
        <v>180</v>
      </c>
      <c r="L8" s="50">
        <f>K8/($N$6/3)*100</f>
        <v>75</v>
      </c>
      <c r="M8" s="19">
        <f>G8+I8+K8</f>
        <v>538.5</v>
      </c>
      <c r="N8" s="25">
        <f>M8/$N$6*100</f>
        <v>74.79166666666667</v>
      </c>
      <c r="O8" s="19">
        <v>227</v>
      </c>
      <c r="P8" s="63" t="s">
        <v>722</v>
      </c>
      <c r="Q8" s="12" t="s">
        <v>746</v>
      </c>
      <c r="S8" s="32"/>
    </row>
    <row r="9" spans="1:19" ht="18">
      <c r="A9" s="11"/>
      <c r="B9" s="7"/>
      <c r="C9" s="65" t="s">
        <v>107</v>
      </c>
      <c r="D9" s="66" t="s">
        <v>108</v>
      </c>
      <c r="E9" s="65" t="s">
        <v>109</v>
      </c>
      <c r="F9" s="66" t="s">
        <v>110</v>
      </c>
      <c r="G9" s="38">
        <v>164</v>
      </c>
      <c r="H9" s="50">
        <f aca="true" t="shared" si="0" ref="H9:H47">G9/($N$6/3)*100</f>
        <v>68.33333333333333</v>
      </c>
      <c r="I9" s="38">
        <v>165</v>
      </c>
      <c r="J9" s="50">
        <f aca="true" t="shared" si="1" ref="J9:J47">I9/($N$6/3)*100</f>
        <v>68.75</v>
      </c>
      <c r="K9" s="38">
        <v>176.5</v>
      </c>
      <c r="L9" s="50">
        <f aca="true" t="shared" si="2" ref="L9:L47">K9/($N$6/3)*100</f>
        <v>73.54166666666667</v>
      </c>
      <c r="M9" s="19">
        <v>505.5</v>
      </c>
      <c r="N9" s="25">
        <f aca="true" t="shared" si="3" ref="N9:N47">M9/$N$6*100</f>
        <v>70.20833333333333</v>
      </c>
      <c r="O9" s="19">
        <v>213</v>
      </c>
      <c r="P9" s="63" t="s">
        <v>723</v>
      </c>
      <c r="Q9" s="12" t="s">
        <v>746</v>
      </c>
      <c r="S9" s="32"/>
    </row>
    <row r="10" spans="1:19" ht="18">
      <c r="A10" s="11"/>
      <c r="B10" s="7"/>
      <c r="C10" s="65" t="s">
        <v>100</v>
      </c>
      <c r="D10" s="66" t="s">
        <v>101</v>
      </c>
      <c r="E10" s="65" t="s">
        <v>102</v>
      </c>
      <c r="F10" s="66"/>
      <c r="G10" s="38">
        <v>164.5</v>
      </c>
      <c r="H10" s="50">
        <f t="shared" si="0"/>
        <v>68.54166666666667</v>
      </c>
      <c r="I10" s="38">
        <v>163</v>
      </c>
      <c r="J10" s="50">
        <f t="shared" si="1"/>
        <v>67.91666666666667</v>
      </c>
      <c r="K10" s="38">
        <v>176.5</v>
      </c>
      <c r="L10" s="50">
        <f t="shared" si="2"/>
        <v>73.54166666666667</v>
      </c>
      <c r="M10" s="19">
        <f aca="true" t="shared" si="4" ref="M10:M47">G10+I10+K10</f>
        <v>504</v>
      </c>
      <c r="N10" s="25">
        <f t="shared" si="3"/>
        <v>70</v>
      </c>
      <c r="O10" s="19">
        <v>211</v>
      </c>
      <c r="P10" s="63" t="s">
        <v>724</v>
      </c>
      <c r="Q10" s="12" t="s">
        <v>746</v>
      </c>
      <c r="S10" s="32"/>
    </row>
    <row r="11" spans="1:19" ht="18">
      <c r="A11" s="11"/>
      <c r="B11" s="7"/>
      <c r="C11" s="65" t="s">
        <v>123</v>
      </c>
      <c r="D11" s="66" t="s">
        <v>124</v>
      </c>
      <c r="E11" s="65" t="s">
        <v>125</v>
      </c>
      <c r="F11" s="66" t="s">
        <v>126</v>
      </c>
      <c r="G11" s="38">
        <v>172</v>
      </c>
      <c r="H11" s="50">
        <f t="shared" si="0"/>
        <v>71.66666666666667</v>
      </c>
      <c r="I11" s="38">
        <v>164</v>
      </c>
      <c r="J11" s="50">
        <f t="shared" si="1"/>
        <v>68.33333333333333</v>
      </c>
      <c r="K11" s="38">
        <v>165</v>
      </c>
      <c r="L11" s="50">
        <f t="shared" si="2"/>
        <v>68.75</v>
      </c>
      <c r="M11" s="19">
        <f t="shared" si="4"/>
        <v>501</v>
      </c>
      <c r="N11" s="25">
        <f t="shared" si="3"/>
        <v>69.58333333333333</v>
      </c>
      <c r="O11" s="19">
        <v>209</v>
      </c>
      <c r="P11" s="63" t="s">
        <v>725</v>
      </c>
      <c r="Q11" s="12"/>
      <c r="S11" s="32"/>
    </row>
    <row r="12" spans="1:19" ht="18">
      <c r="A12" s="11"/>
      <c r="B12" s="7"/>
      <c r="C12" s="65" t="s">
        <v>103</v>
      </c>
      <c r="D12" s="66" t="s">
        <v>104</v>
      </c>
      <c r="E12" s="65" t="s">
        <v>105</v>
      </c>
      <c r="F12" s="66" t="s">
        <v>106</v>
      </c>
      <c r="G12" s="38">
        <v>160.5</v>
      </c>
      <c r="H12" s="50">
        <f t="shared" si="0"/>
        <v>66.875</v>
      </c>
      <c r="I12" s="38">
        <v>174</v>
      </c>
      <c r="J12" s="50">
        <f t="shared" si="1"/>
        <v>72.5</v>
      </c>
      <c r="K12" s="38">
        <v>164</v>
      </c>
      <c r="L12" s="50">
        <f t="shared" si="2"/>
        <v>68.33333333333333</v>
      </c>
      <c r="M12" s="19">
        <f t="shared" si="4"/>
        <v>498.5</v>
      </c>
      <c r="N12" s="25">
        <f t="shared" si="3"/>
        <v>69.23611111111111</v>
      </c>
      <c r="O12" s="19">
        <v>207</v>
      </c>
      <c r="P12" s="63" t="s">
        <v>726</v>
      </c>
      <c r="Q12" s="12"/>
      <c r="S12" s="32"/>
    </row>
    <row r="13" spans="1:19" ht="18">
      <c r="A13" s="11"/>
      <c r="B13" s="7"/>
      <c r="C13" s="65" t="s">
        <v>161</v>
      </c>
      <c r="D13" s="66" t="s">
        <v>162</v>
      </c>
      <c r="E13" s="65" t="s">
        <v>163</v>
      </c>
      <c r="F13" s="66" t="s">
        <v>162</v>
      </c>
      <c r="G13" s="38">
        <v>161.5</v>
      </c>
      <c r="H13" s="50">
        <f t="shared" si="0"/>
        <v>67.29166666666667</v>
      </c>
      <c r="I13" s="38">
        <v>172.5</v>
      </c>
      <c r="J13" s="50">
        <f t="shared" si="1"/>
        <v>71.875</v>
      </c>
      <c r="K13" s="38">
        <v>163</v>
      </c>
      <c r="L13" s="50">
        <f t="shared" si="2"/>
        <v>67.91666666666667</v>
      </c>
      <c r="M13" s="19">
        <f t="shared" si="4"/>
        <v>497</v>
      </c>
      <c r="N13" s="25">
        <f t="shared" si="3"/>
        <v>69.02777777777777</v>
      </c>
      <c r="O13" s="19">
        <v>205</v>
      </c>
      <c r="P13" s="63" t="s">
        <v>727</v>
      </c>
      <c r="Q13" s="12"/>
      <c r="S13" s="32"/>
    </row>
    <row r="14" spans="1:19" ht="18">
      <c r="A14" s="11"/>
      <c r="B14" s="7"/>
      <c r="C14" s="65" t="s">
        <v>96</v>
      </c>
      <c r="D14" s="66" t="s">
        <v>97</v>
      </c>
      <c r="E14" s="65" t="s">
        <v>98</v>
      </c>
      <c r="F14" s="66" t="s">
        <v>99</v>
      </c>
      <c r="G14" s="38">
        <v>165.5</v>
      </c>
      <c r="H14" s="50">
        <f t="shared" si="0"/>
        <v>68.95833333333333</v>
      </c>
      <c r="I14" s="38">
        <v>165</v>
      </c>
      <c r="J14" s="50">
        <f t="shared" si="1"/>
        <v>68.75</v>
      </c>
      <c r="K14" s="38">
        <v>165.5</v>
      </c>
      <c r="L14" s="50">
        <f t="shared" si="2"/>
        <v>68.95833333333333</v>
      </c>
      <c r="M14" s="19">
        <f t="shared" si="4"/>
        <v>496</v>
      </c>
      <c r="N14" s="25">
        <f t="shared" si="3"/>
        <v>68.88888888888889</v>
      </c>
      <c r="O14" s="19">
        <v>205</v>
      </c>
      <c r="P14" s="63" t="s">
        <v>728</v>
      </c>
      <c r="Q14" s="12"/>
      <c r="S14" s="32"/>
    </row>
    <row r="15" spans="1:19" ht="18">
      <c r="A15" s="11"/>
      <c r="B15" s="7"/>
      <c r="C15" s="65" t="s">
        <v>115</v>
      </c>
      <c r="D15" s="66" t="s">
        <v>116</v>
      </c>
      <c r="E15" s="65" t="s">
        <v>117</v>
      </c>
      <c r="F15" s="66" t="s">
        <v>118</v>
      </c>
      <c r="G15" s="38">
        <v>163.5</v>
      </c>
      <c r="H15" s="50">
        <f t="shared" si="0"/>
        <v>68.125</v>
      </c>
      <c r="I15" s="38">
        <v>162.5</v>
      </c>
      <c r="J15" s="50">
        <f t="shared" si="1"/>
        <v>67.70833333333334</v>
      </c>
      <c r="K15" s="38">
        <v>165.5</v>
      </c>
      <c r="L15" s="50">
        <f t="shared" si="2"/>
        <v>68.95833333333333</v>
      </c>
      <c r="M15" s="19">
        <f t="shared" si="4"/>
        <v>491.5</v>
      </c>
      <c r="N15" s="25">
        <f t="shared" si="3"/>
        <v>68.26388888888889</v>
      </c>
      <c r="O15" s="19">
        <v>203</v>
      </c>
      <c r="P15" s="63" t="s">
        <v>729</v>
      </c>
      <c r="Q15" s="12"/>
      <c r="S15" s="32"/>
    </row>
    <row r="16" spans="1:19" ht="18">
      <c r="A16" s="11"/>
      <c r="B16" s="7"/>
      <c r="C16" s="65" t="s">
        <v>119</v>
      </c>
      <c r="D16" s="66" t="s">
        <v>120</v>
      </c>
      <c r="E16" s="65" t="s">
        <v>121</v>
      </c>
      <c r="F16" s="66" t="s">
        <v>122</v>
      </c>
      <c r="G16" s="38">
        <v>158.5</v>
      </c>
      <c r="H16" s="50">
        <f t="shared" si="0"/>
        <v>66.04166666666667</v>
      </c>
      <c r="I16" s="38">
        <v>174</v>
      </c>
      <c r="J16" s="50">
        <f t="shared" si="1"/>
        <v>72.5</v>
      </c>
      <c r="K16" s="38">
        <v>157.5</v>
      </c>
      <c r="L16" s="50">
        <f t="shared" si="2"/>
        <v>65.625</v>
      </c>
      <c r="M16" s="19">
        <f t="shared" si="4"/>
        <v>490</v>
      </c>
      <c r="N16" s="25">
        <f t="shared" si="3"/>
        <v>68.05555555555556</v>
      </c>
      <c r="O16" s="19">
        <v>208</v>
      </c>
      <c r="P16" s="63" t="s">
        <v>730</v>
      </c>
      <c r="Q16" s="12"/>
      <c r="S16" s="32"/>
    </row>
    <row r="17" spans="1:19" ht="18">
      <c r="A17" s="11"/>
      <c r="B17" s="7"/>
      <c r="C17" s="65" t="s">
        <v>111</v>
      </c>
      <c r="D17" s="66" t="s">
        <v>112</v>
      </c>
      <c r="E17" s="65" t="s">
        <v>113</v>
      </c>
      <c r="F17" s="66" t="s">
        <v>114</v>
      </c>
      <c r="G17" s="38">
        <v>160</v>
      </c>
      <c r="H17" s="50">
        <f t="shared" si="0"/>
        <v>66.66666666666666</v>
      </c>
      <c r="I17" s="38">
        <v>161.5</v>
      </c>
      <c r="J17" s="50">
        <f t="shared" si="1"/>
        <v>67.29166666666667</v>
      </c>
      <c r="K17" s="38">
        <v>162.5</v>
      </c>
      <c r="L17" s="50">
        <f t="shared" si="2"/>
        <v>67.70833333333334</v>
      </c>
      <c r="M17" s="19">
        <f t="shared" si="4"/>
        <v>484</v>
      </c>
      <c r="N17" s="25">
        <f t="shared" si="3"/>
        <v>67.22222222222223</v>
      </c>
      <c r="O17" s="19">
        <v>201</v>
      </c>
      <c r="P17" s="63" t="s">
        <v>731</v>
      </c>
      <c r="Q17" s="12"/>
      <c r="S17" s="32"/>
    </row>
    <row r="18" spans="1:19" ht="18">
      <c r="A18" s="11"/>
      <c r="B18" s="7"/>
      <c r="C18" s="65" t="s">
        <v>133</v>
      </c>
      <c r="D18" s="66" t="s">
        <v>134</v>
      </c>
      <c r="E18" s="65" t="s">
        <v>135</v>
      </c>
      <c r="F18" s="66" t="s">
        <v>136</v>
      </c>
      <c r="G18" s="38">
        <v>163</v>
      </c>
      <c r="H18" s="50">
        <f t="shared" si="0"/>
        <v>67.91666666666667</v>
      </c>
      <c r="I18" s="38">
        <v>159.5</v>
      </c>
      <c r="J18" s="50">
        <f t="shared" si="1"/>
        <v>66.45833333333333</v>
      </c>
      <c r="K18" s="38">
        <v>160.5</v>
      </c>
      <c r="L18" s="50">
        <f t="shared" si="2"/>
        <v>66.875</v>
      </c>
      <c r="M18" s="19">
        <f t="shared" si="4"/>
        <v>483</v>
      </c>
      <c r="N18" s="25">
        <f t="shared" si="3"/>
        <v>67.08333333333333</v>
      </c>
      <c r="O18" s="19">
        <v>202</v>
      </c>
      <c r="P18" s="63" t="s">
        <v>732</v>
      </c>
      <c r="Q18" s="12"/>
      <c r="S18" s="32"/>
    </row>
    <row r="19" spans="1:19" ht="18">
      <c r="A19" s="11"/>
      <c r="B19" s="7"/>
      <c r="C19" s="65" t="s">
        <v>153</v>
      </c>
      <c r="D19" s="66" t="s">
        <v>154</v>
      </c>
      <c r="E19" s="65" t="s">
        <v>155</v>
      </c>
      <c r="F19" s="66" t="s">
        <v>156</v>
      </c>
      <c r="G19" s="38">
        <v>155.5</v>
      </c>
      <c r="H19" s="50">
        <f t="shared" si="0"/>
        <v>64.79166666666667</v>
      </c>
      <c r="I19" s="38">
        <v>161</v>
      </c>
      <c r="J19" s="50">
        <f t="shared" si="1"/>
        <v>67.08333333333333</v>
      </c>
      <c r="K19" s="38">
        <v>158.5</v>
      </c>
      <c r="L19" s="50">
        <f t="shared" si="2"/>
        <v>66.04166666666667</v>
      </c>
      <c r="M19" s="19">
        <f t="shared" si="4"/>
        <v>475</v>
      </c>
      <c r="N19" s="25">
        <f t="shared" si="3"/>
        <v>65.97222222222221</v>
      </c>
      <c r="O19" s="19">
        <v>197</v>
      </c>
      <c r="P19" s="63" t="s">
        <v>733</v>
      </c>
      <c r="Q19" s="12"/>
      <c r="S19" s="32"/>
    </row>
    <row r="20" spans="1:19" ht="18">
      <c r="A20" s="11"/>
      <c r="B20" s="7"/>
      <c r="C20" s="65" t="s">
        <v>149</v>
      </c>
      <c r="D20" s="66" t="s">
        <v>150</v>
      </c>
      <c r="E20" s="65" t="s">
        <v>151</v>
      </c>
      <c r="F20" s="66" t="s">
        <v>152</v>
      </c>
      <c r="G20" s="38">
        <v>158</v>
      </c>
      <c r="H20" s="50">
        <f t="shared" si="0"/>
        <v>65.83333333333333</v>
      </c>
      <c r="I20" s="38">
        <v>159</v>
      </c>
      <c r="J20" s="50">
        <f t="shared" si="1"/>
        <v>66.25</v>
      </c>
      <c r="K20" s="38">
        <v>153</v>
      </c>
      <c r="L20" s="50">
        <f t="shared" si="2"/>
        <v>63.74999999999999</v>
      </c>
      <c r="M20" s="19">
        <f t="shared" si="4"/>
        <v>470</v>
      </c>
      <c r="N20" s="25">
        <f t="shared" si="3"/>
        <v>65.27777777777779</v>
      </c>
      <c r="O20" s="19">
        <v>198</v>
      </c>
      <c r="P20" s="63" t="s">
        <v>734</v>
      </c>
      <c r="Q20" s="12"/>
      <c r="S20" s="32"/>
    </row>
    <row r="21" spans="1:19" ht="18">
      <c r="A21" s="11"/>
      <c r="B21" s="7"/>
      <c r="C21" s="65" t="s">
        <v>137</v>
      </c>
      <c r="D21" s="66" t="s">
        <v>138</v>
      </c>
      <c r="E21" s="65" t="s">
        <v>139</v>
      </c>
      <c r="F21" s="66" t="s">
        <v>140</v>
      </c>
      <c r="G21" s="38">
        <v>164</v>
      </c>
      <c r="H21" s="50">
        <f t="shared" si="0"/>
        <v>68.33333333333333</v>
      </c>
      <c r="I21" s="38">
        <v>156</v>
      </c>
      <c r="J21" s="50">
        <f t="shared" si="1"/>
        <v>65</v>
      </c>
      <c r="K21" s="38">
        <v>149.5</v>
      </c>
      <c r="L21" s="50">
        <f t="shared" si="2"/>
        <v>62.291666666666664</v>
      </c>
      <c r="M21" s="19">
        <f t="shared" si="4"/>
        <v>469.5</v>
      </c>
      <c r="N21" s="25">
        <f t="shared" si="3"/>
        <v>65.20833333333333</v>
      </c>
      <c r="O21" s="19">
        <v>194</v>
      </c>
      <c r="P21" s="63" t="s">
        <v>735</v>
      </c>
      <c r="Q21" s="12"/>
      <c r="S21" s="32"/>
    </row>
    <row r="22" spans="1:19" ht="18">
      <c r="A22" s="11"/>
      <c r="B22" s="7"/>
      <c r="C22" s="65" t="s">
        <v>141</v>
      </c>
      <c r="D22" s="66" t="s">
        <v>142</v>
      </c>
      <c r="E22" s="65" t="s">
        <v>143</v>
      </c>
      <c r="F22" s="66" t="s">
        <v>144</v>
      </c>
      <c r="G22" s="38">
        <v>148.5</v>
      </c>
      <c r="H22" s="50">
        <f t="shared" si="0"/>
        <v>61.875</v>
      </c>
      <c r="I22" s="38">
        <v>158.5</v>
      </c>
      <c r="J22" s="50">
        <f t="shared" si="1"/>
        <v>66.04166666666667</v>
      </c>
      <c r="K22" s="38">
        <v>161</v>
      </c>
      <c r="L22" s="50">
        <f t="shared" si="2"/>
        <v>67.08333333333333</v>
      </c>
      <c r="M22" s="19">
        <f t="shared" si="4"/>
        <v>468</v>
      </c>
      <c r="N22" s="25">
        <f t="shared" si="3"/>
        <v>65</v>
      </c>
      <c r="O22" s="19">
        <v>196</v>
      </c>
      <c r="P22" s="63" t="s">
        <v>736</v>
      </c>
      <c r="Q22" s="12"/>
      <c r="S22" s="32"/>
    </row>
    <row r="23" spans="1:19" ht="18">
      <c r="A23" s="11"/>
      <c r="B23" s="7"/>
      <c r="C23" s="65" t="s">
        <v>127</v>
      </c>
      <c r="D23" s="66" t="s">
        <v>128</v>
      </c>
      <c r="E23" s="65" t="s">
        <v>742</v>
      </c>
      <c r="F23" s="66"/>
      <c r="G23" s="38">
        <v>153.5</v>
      </c>
      <c r="H23" s="50">
        <f t="shared" si="0"/>
        <v>63.95833333333333</v>
      </c>
      <c r="I23" s="38">
        <v>155</v>
      </c>
      <c r="J23" s="50">
        <f t="shared" si="1"/>
        <v>64.58333333333334</v>
      </c>
      <c r="K23" s="38">
        <v>155.5</v>
      </c>
      <c r="L23" s="50">
        <f t="shared" si="2"/>
        <v>64.79166666666667</v>
      </c>
      <c r="M23" s="19">
        <f t="shared" si="4"/>
        <v>464</v>
      </c>
      <c r="N23" s="25">
        <f t="shared" si="3"/>
        <v>64.44444444444444</v>
      </c>
      <c r="O23" s="19">
        <v>191</v>
      </c>
      <c r="P23" s="63" t="s">
        <v>737</v>
      </c>
      <c r="Q23" s="12"/>
      <c r="S23" s="32"/>
    </row>
    <row r="24" spans="1:19" ht="18">
      <c r="A24" s="11"/>
      <c r="B24" s="7"/>
      <c r="C24" s="65" t="s">
        <v>129</v>
      </c>
      <c r="D24" s="66" t="s">
        <v>130</v>
      </c>
      <c r="E24" s="65" t="s">
        <v>131</v>
      </c>
      <c r="F24" s="66" t="s">
        <v>132</v>
      </c>
      <c r="G24" s="38">
        <v>158</v>
      </c>
      <c r="H24" s="50">
        <f t="shared" si="0"/>
        <v>65.83333333333333</v>
      </c>
      <c r="I24" s="38">
        <v>152.5</v>
      </c>
      <c r="J24" s="50">
        <f t="shared" si="1"/>
        <v>63.541666666666664</v>
      </c>
      <c r="K24" s="38">
        <v>149.5</v>
      </c>
      <c r="L24" s="50">
        <f t="shared" si="2"/>
        <v>62.291666666666664</v>
      </c>
      <c r="M24" s="19">
        <f t="shared" si="4"/>
        <v>460</v>
      </c>
      <c r="N24" s="25">
        <f t="shared" si="3"/>
        <v>63.888888888888886</v>
      </c>
      <c r="O24" s="19">
        <v>193</v>
      </c>
      <c r="P24" s="63" t="s">
        <v>738</v>
      </c>
      <c r="Q24" s="12"/>
      <c r="S24" s="32"/>
    </row>
    <row r="25" spans="1:19" ht="18">
      <c r="A25" s="11"/>
      <c r="B25" s="7"/>
      <c r="C25" s="65" t="s">
        <v>157</v>
      </c>
      <c r="D25" s="66" t="s">
        <v>158</v>
      </c>
      <c r="E25" s="65" t="s">
        <v>159</v>
      </c>
      <c r="F25" s="66" t="s">
        <v>160</v>
      </c>
      <c r="G25" s="38">
        <v>146</v>
      </c>
      <c r="H25" s="50">
        <f t="shared" si="0"/>
        <v>60.83333333333333</v>
      </c>
      <c r="I25" s="38">
        <v>156.5</v>
      </c>
      <c r="J25" s="50">
        <f t="shared" si="1"/>
        <v>65.20833333333333</v>
      </c>
      <c r="K25" s="38">
        <v>156</v>
      </c>
      <c r="L25" s="50">
        <f t="shared" si="2"/>
        <v>65</v>
      </c>
      <c r="M25" s="19">
        <f t="shared" si="4"/>
        <v>458.5</v>
      </c>
      <c r="N25" s="25">
        <f t="shared" si="3"/>
        <v>63.68055555555555</v>
      </c>
      <c r="O25" s="19">
        <v>193</v>
      </c>
      <c r="P25" s="63" t="s">
        <v>739</v>
      </c>
      <c r="Q25" s="12"/>
      <c r="S25" s="32"/>
    </row>
    <row r="26" spans="1:19" ht="18">
      <c r="A26" s="11"/>
      <c r="B26" s="7"/>
      <c r="C26" s="65" t="s">
        <v>145</v>
      </c>
      <c r="D26" s="66" t="s">
        <v>146</v>
      </c>
      <c r="E26" s="65" t="s">
        <v>147</v>
      </c>
      <c r="F26" s="66" t="s">
        <v>148</v>
      </c>
      <c r="G26" s="38">
        <v>146</v>
      </c>
      <c r="H26" s="50">
        <f t="shared" si="0"/>
        <v>60.83333333333333</v>
      </c>
      <c r="I26" s="38">
        <v>156.5</v>
      </c>
      <c r="J26" s="50">
        <f t="shared" si="1"/>
        <v>65.20833333333333</v>
      </c>
      <c r="K26" s="38">
        <v>147.5</v>
      </c>
      <c r="L26" s="50">
        <f t="shared" si="2"/>
        <v>61.458333333333336</v>
      </c>
      <c r="M26" s="19">
        <f t="shared" si="4"/>
        <v>450</v>
      </c>
      <c r="N26" s="25">
        <f t="shared" si="3"/>
        <v>62.5</v>
      </c>
      <c r="O26" s="19">
        <v>190</v>
      </c>
      <c r="P26" s="63" t="s">
        <v>740</v>
      </c>
      <c r="Q26" s="12"/>
      <c r="S26" s="32"/>
    </row>
    <row r="27" spans="1:19" ht="18">
      <c r="A27" s="11"/>
      <c r="B27" s="7"/>
      <c r="C27" s="67" t="s">
        <v>92</v>
      </c>
      <c r="D27" s="68" t="s">
        <v>743</v>
      </c>
      <c r="E27" s="67" t="s">
        <v>94</v>
      </c>
      <c r="F27" s="68" t="s">
        <v>95</v>
      </c>
      <c r="G27" s="38">
        <v>146</v>
      </c>
      <c r="H27" s="50">
        <f t="shared" si="0"/>
        <v>60.83333333333333</v>
      </c>
      <c r="I27" s="38">
        <v>148</v>
      </c>
      <c r="J27" s="50">
        <f t="shared" si="1"/>
        <v>61.66666666666667</v>
      </c>
      <c r="K27" s="38">
        <v>151.5</v>
      </c>
      <c r="L27" s="50">
        <f t="shared" si="2"/>
        <v>63.125</v>
      </c>
      <c r="M27" s="19">
        <f t="shared" si="4"/>
        <v>445.5</v>
      </c>
      <c r="N27" s="25">
        <f t="shared" si="3"/>
        <v>61.875</v>
      </c>
      <c r="O27" s="19">
        <v>192</v>
      </c>
      <c r="P27" s="64" t="s">
        <v>741</v>
      </c>
      <c r="Q27" s="12"/>
      <c r="S27" s="32"/>
    </row>
    <row r="28" spans="1:19" ht="15">
      <c r="A28" s="11"/>
      <c r="B28" s="7"/>
      <c r="C28"/>
      <c r="D28"/>
      <c r="E28"/>
      <c r="F28"/>
      <c r="G28" s="38"/>
      <c r="H28" s="50">
        <f t="shared" si="0"/>
        <v>0</v>
      </c>
      <c r="I28" s="38"/>
      <c r="J28" s="50">
        <f t="shared" si="1"/>
        <v>0</v>
      </c>
      <c r="K28" s="38"/>
      <c r="L28" s="50">
        <f t="shared" si="2"/>
        <v>0</v>
      </c>
      <c r="M28" s="19">
        <f t="shared" si="4"/>
        <v>0</v>
      </c>
      <c r="N28" s="25">
        <f t="shared" si="3"/>
        <v>0</v>
      </c>
      <c r="O28" s="19"/>
      <c r="P28" s="7"/>
      <c r="Q28" s="12"/>
      <c r="S28" s="32"/>
    </row>
    <row r="29" spans="1:19" ht="15">
      <c r="A29" s="11"/>
      <c r="B29" s="7"/>
      <c r="C29"/>
      <c r="D29"/>
      <c r="E29"/>
      <c r="F29"/>
      <c r="G29" s="38"/>
      <c r="H29" s="50">
        <f t="shared" si="0"/>
        <v>0</v>
      </c>
      <c r="I29" s="38"/>
      <c r="J29" s="50">
        <f t="shared" si="1"/>
        <v>0</v>
      </c>
      <c r="K29" s="38"/>
      <c r="L29" s="50">
        <f t="shared" si="2"/>
        <v>0</v>
      </c>
      <c r="M29" s="19">
        <f t="shared" si="4"/>
        <v>0</v>
      </c>
      <c r="N29" s="25">
        <f t="shared" si="3"/>
        <v>0</v>
      </c>
      <c r="O29" s="19"/>
      <c r="P29" s="7"/>
      <c r="Q29" s="12"/>
      <c r="S29" s="32"/>
    </row>
    <row r="30" spans="1:19" ht="15">
      <c r="A30" s="11"/>
      <c r="B30" s="7"/>
      <c r="C30"/>
      <c r="D30"/>
      <c r="E30"/>
      <c r="F30"/>
      <c r="G30" s="38"/>
      <c r="H30" s="50">
        <f t="shared" si="0"/>
        <v>0</v>
      </c>
      <c r="I30" s="38"/>
      <c r="J30" s="50">
        <f t="shared" si="1"/>
        <v>0</v>
      </c>
      <c r="K30" s="38"/>
      <c r="L30" s="50">
        <f t="shared" si="2"/>
        <v>0</v>
      </c>
      <c r="M30" s="19">
        <f t="shared" si="4"/>
        <v>0</v>
      </c>
      <c r="N30" s="25">
        <f t="shared" si="3"/>
        <v>0</v>
      </c>
      <c r="O30" s="19"/>
      <c r="P30" s="7"/>
      <c r="Q30" s="12"/>
      <c r="S30" s="32"/>
    </row>
    <row r="31" spans="1:19" ht="15">
      <c r="A31" s="11"/>
      <c r="B31" s="7"/>
      <c r="C31" s="7"/>
      <c r="D31" s="7"/>
      <c r="E31" s="7"/>
      <c r="F31" s="7"/>
      <c r="G31" s="38"/>
      <c r="H31" s="50">
        <f t="shared" si="0"/>
        <v>0</v>
      </c>
      <c r="I31" s="38"/>
      <c r="J31" s="50">
        <f t="shared" si="1"/>
        <v>0</v>
      </c>
      <c r="K31" s="38"/>
      <c r="L31" s="50">
        <f t="shared" si="2"/>
        <v>0</v>
      </c>
      <c r="M31" s="19">
        <f t="shared" si="4"/>
        <v>0</v>
      </c>
      <c r="N31" s="25">
        <f t="shared" si="3"/>
        <v>0</v>
      </c>
      <c r="O31" s="19"/>
      <c r="P31" s="7"/>
      <c r="Q31" s="12"/>
      <c r="S31" s="32"/>
    </row>
    <row r="32" spans="1:19" ht="15">
      <c r="A32" s="11"/>
      <c r="B32" s="7"/>
      <c r="C32" s="7"/>
      <c r="D32" s="7"/>
      <c r="E32" s="7"/>
      <c r="F32" s="7"/>
      <c r="G32" s="38"/>
      <c r="H32" s="50">
        <f t="shared" si="0"/>
        <v>0</v>
      </c>
      <c r="I32" s="38"/>
      <c r="J32" s="50">
        <f t="shared" si="1"/>
        <v>0</v>
      </c>
      <c r="K32" s="38"/>
      <c r="L32" s="50">
        <f t="shared" si="2"/>
        <v>0</v>
      </c>
      <c r="M32" s="19">
        <f t="shared" si="4"/>
        <v>0</v>
      </c>
      <c r="N32" s="25">
        <f t="shared" si="3"/>
        <v>0</v>
      </c>
      <c r="O32" s="19"/>
      <c r="P32" s="7"/>
      <c r="Q32" s="12"/>
      <c r="S32" s="32"/>
    </row>
    <row r="33" spans="1:19" ht="15">
      <c r="A33" s="11"/>
      <c r="B33" s="7"/>
      <c r="C33" s="7"/>
      <c r="D33" s="7"/>
      <c r="E33" s="7"/>
      <c r="F33" s="7"/>
      <c r="G33" s="38"/>
      <c r="H33" s="50">
        <f t="shared" si="0"/>
        <v>0</v>
      </c>
      <c r="I33" s="38"/>
      <c r="J33" s="50">
        <f t="shared" si="1"/>
        <v>0</v>
      </c>
      <c r="K33" s="38"/>
      <c r="L33" s="50">
        <f t="shared" si="2"/>
        <v>0</v>
      </c>
      <c r="M33" s="19">
        <f t="shared" si="4"/>
        <v>0</v>
      </c>
      <c r="N33" s="25">
        <f t="shared" si="3"/>
        <v>0</v>
      </c>
      <c r="O33" s="19"/>
      <c r="P33" s="7"/>
      <c r="Q33" s="12"/>
      <c r="S33" s="32"/>
    </row>
    <row r="34" spans="1:19" ht="15">
      <c r="A34" s="11"/>
      <c r="B34" s="7"/>
      <c r="C34" s="7"/>
      <c r="D34" s="7"/>
      <c r="E34" s="7"/>
      <c r="F34" s="7"/>
      <c r="G34" s="38"/>
      <c r="H34" s="50">
        <f t="shared" si="0"/>
        <v>0</v>
      </c>
      <c r="I34" s="38"/>
      <c r="J34" s="50">
        <f t="shared" si="1"/>
        <v>0</v>
      </c>
      <c r="K34" s="38"/>
      <c r="L34" s="50">
        <f t="shared" si="2"/>
        <v>0</v>
      </c>
      <c r="M34" s="19">
        <f t="shared" si="4"/>
        <v>0</v>
      </c>
      <c r="N34" s="25">
        <f t="shared" si="3"/>
        <v>0</v>
      </c>
      <c r="O34" s="19"/>
      <c r="P34" s="7"/>
      <c r="Q34" s="12"/>
      <c r="S34" s="32"/>
    </row>
    <row r="35" spans="1:19" ht="15">
      <c r="A35" s="11"/>
      <c r="B35" s="7"/>
      <c r="C35" s="7"/>
      <c r="D35" s="7"/>
      <c r="E35" s="7"/>
      <c r="F35" s="7"/>
      <c r="G35" s="38"/>
      <c r="H35" s="50">
        <f t="shared" si="0"/>
        <v>0</v>
      </c>
      <c r="I35" s="38"/>
      <c r="J35" s="50">
        <f t="shared" si="1"/>
        <v>0</v>
      </c>
      <c r="K35" s="38"/>
      <c r="L35" s="50">
        <f t="shared" si="2"/>
        <v>0</v>
      </c>
      <c r="M35" s="19">
        <f t="shared" si="4"/>
        <v>0</v>
      </c>
      <c r="N35" s="25">
        <f t="shared" si="3"/>
        <v>0</v>
      </c>
      <c r="O35" s="19"/>
      <c r="P35" s="7"/>
      <c r="Q35" s="12"/>
      <c r="S35" s="32"/>
    </row>
    <row r="36" spans="1:19" ht="15">
      <c r="A36" s="11"/>
      <c r="B36" s="7"/>
      <c r="C36" s="7"/>
      <c r="D36" s="7"/>
      <c r="E36" s="7"/>
      <c r="F36" s="7"/>
      <c r="G36" s="38"/>
      <c r="H36" s="50">
        <f t="shared" si="0"/>
        <v>0</v>
      </c>
      <c r="I36" s="38"/>
      <c r="J36" s="50">
        <f t="shared" si="1"/>
        <v>0</v>
      </c>
      <c r="K36" s="38"/>
      <c r="L36" s="50">
        <f t="shared" si="2"/>
        <v>0</v>
      </c>
      <c r="M36" s="19">
        <f t="shared" si="4"/>
        <v>0</v>
      </c>
      <c r="N36" s="25">
        <f t="shared" si="3"/>
        <v>0</v>
      </c>
      <c r="O36" s="19"/>
      <c r="P36" s="7"/>
      <c r="Q36" s="12"/>
      <c r="S36" s="32"/>
    </row>
    <row r="37" spans="1:19" ht="15">
      <c r="A37" s="11"/>
      <c r="B37" s="7"/>
      <c r="C37" s="7"/>
      <c r="D37" s="7"/>
      <c r="E37" s="7"/>
      <c r="F37" s="7"/>
      <c r="G37" s="38"/>
      <c r="H37" s="50">
        <f t="shared" si="0"/>
        <v>0</v>
      </c>
      <c r="I37" s="38"/>
      <c r="J37" s="50">
        <f t="shared" si="1"/>
        <v>0</v>
      </c>
      <c r="K37" s="38"/>
      <c r="L37" s="50">
        <f t="shared" si="2"/>
        <v>0</v>
      </c>
      <c r="M37" s="19">
        <f t="shared" si="4"/>
        <v>0</v>
      </c>
      <c r="N37" s="25">
        <f t="shared" si="3"/>
        <v>0</v>
      </c>
      <c r="O37" s="19"/>
      <c r="P37" s="7"/>
      <c r="Q37" s="12"/>
      <c r="S37" s="32"/>
    </row>
    <row r="38" spans="1:19" ht="15">
      <c r="A38" s="11"/>
      <c r="B38" s="7"/>
      <c r="C38" s="7"/>
      <c r="D38" s="7"/>
      <c r="E38" s="7"/>
      <c r="F38" s="7"/>
      <c r="G38" s="38"/>
      <c r="H38" s="50">
        <f t="shared" si="0"/>
        <v>0</v>
      </c>
      <c r="I38" s="38"/>
      <c r="J38" s="50">
        <f t="shared" si="1"/>
        <v>0</v>
      </c>
      <c r="K38" s="38"/>
      <c r="L38" s="50">
        <f t="shared" si="2"/>
        <v>0</v>
      </c>
      <c r="M38" s="19">
        <f t="shared" si="4"/>
        <v>0</v>
      </c>
      <c r="N38" s="25">
        <f t="shared" si="3"/>
        <v>0</v>
      </c>
      <c r="O38" s="19"/>
      <c r="P38" s="7"/>
      <c r="Q38" s="12"/>
      <c r="S38" s="32"/>
    </row>
    <row r="39" spans="1:19" ht="15">
      <c r="A39" s="11"/>
      <c r="B39" s="7"/>
      <c r="C39" s="7"/>
      <c r="D39" s="7"/>
      <c r="E39" s="7"/>
      <c r="F39" s="7"/>
      <c r="G39" s="38"/>
      <c r="H39" s="50">
        <f t="shared" si="0"/>
        <v>0</v>
      </c>
      <c r="I39" s="38"/>
      <c r="J39" s="50">
        <f t="shared" si="1"/>
        <v>0</v>
      </c>
      <c r="K39" s="38"/>
      <c r="L39" s="50">
        <f t="shared" si="2"/>
        <v>0</v>
      </c>
      <c r="M39" s="19">
        <f t="shared" si="4"/>
        <v>0</v>
      </c>
      <c r="N39" s="25">
        <f t="shared" si="3"/>
        <v>0</v>
      </c>
      <c r="O39" s="19"/>
      <c r="P39" s="7"/>
      <c r="Q39" s="12"/>
      <c r="S39" s="32"/>
    </row>
    <row r="40" spans="1:19" ht="15">
      <c r="A40" s="11"/>
      <c r="B40" s="7"/>
      <c r="C40" s="7"/>
      <c r="D40" s="7"/>
      <c r="E40" s="7"/>
      <c r="F40" s="7"/>
      <c r="G40" s="38"/>
      <c r="H40" s="50">
        <f t="shared" si="0"/>
        <v>0</v>
      </c>
      <c r="I40" s="38"/>
      <c r="J40" s="50">
        <f t="shared" si="1"/>
        <v>0</v>
      </c>
      <c r="K40" s="38"/>
      <c r="L40" s="50">
        <f t="shared" si="2"/>
        <v>0</v>
      </c>
      <c r="M40" s="19">
        <f t="shared" si="4"/>
        <v>0</v>
      </c>
      <c r="N40" s="25">
        <f t="shared" si="3"/>
        <v>0</v>
      </c>
      <c r="O40" s="19"/>
      <c r="P40" s="7"/>
      <c r="Q40" s="12"/>
      <c r="S40" s="32"/>
    </row>
    <row r="41" spans="1:19" ht="15">
      <c r="A41" s="11"/>
      <c r="B41" s="7"/>
      <c r="C41" s="7"/>
      <c r="D41" s="7"/>
      <c r="E41" s="7"/>
      <c r="F41" s="7"/>
      <c r="G41" s="38"/>
      <c r="H41" s="50">
        <f t="shared" si="0"/>
        <v>0</v>
      </c>
      <c r="I41" s="38"/>
      <c r="J41" s="50">
        <f t="shared" si="1"/>
        <v>0</v>
      </c>
      <c r="K41" s="38"/>
      <c r="L41" s="50">
        <f t="shared" si="2"/>
        <v>0</v>
      </c>
      <c r="M41" s="19">
        <f t="shared" si="4"/>
        <v>0</v>
      </c>
      <c r="N41" s="25">
        <f t="shared" si="3"/>
        <v>0</v>
      </c>
      <c r="O41" s="19"/>
      <c r="P41" s="7"/>
      <c r="Q41" s="12"/>
      <c r="S41" s="32"/>
    </row>
    <row r="42" spans="1:19" ht="15">
      <c r="A42" s="11"/>
      <c r="B42" s="7"/>
      <c r="C42" s="7"/>
      <c r="D42" s="7"/>
      <c r="E42" s="7"/>
      <c r="F42" s="7"/>
      <c r="G42" s="38"/>
      <c r="H42" s="50">
        <f t="shared" si="0"/>
        <v>0</v>
      </c>
      <c r="I42" s="38"/>
      <c r="J42" s="50">
        <f t="shared" si="1"/>
        <v>0</v>
      </c>
      <c r="K42" s="38"/>
      <c r="L42" s="50">
        <f t="shared" si="2"/>
        <v>0</v>
      </c>
      <c r="M42" s="19">
        <f t="shared" si="4"/>
        <v>0</v>
      </c>
      <c r="N42" s="25">
        <f t="shared" si="3"/>
        <v>0</v>
      </c>
      <c r="O42" s="19"/>
      <c r="P42" s="7"/>
      <c r="Q42" s="12"/>
      <c r="S42" s="32"/>
    </row>
    <row r="43" spans="1:19" ht="15">
      <c r="A43" s="11"/>
      <c r="B43" s="7"/>
      <c r="C43" s="7"/>
      <c r="D43" s="7"/>
      <c r="E43" s="7"/>
      <c r="F43" s="7"/>
      <c r="G43" s="38"/>
      <c r="H43" s="50">
        <f t="shared" si="0"/>
        <v>0</v>
      </c>
      <c r="I43" s="38"/>
      <c r="J43" s="50">
        <f t="shared" si="1"/>
        <v>0</v>
      </c>
      <c r="K43" s="38"/>
      <c r="L43" s="50">
        <f t="shared" si="2"/>
        <v>0</v>
      </c>
      <c r="M43" s="19">
        <f t="shared" si="4"/>
        <v>0</v>
      </c>
      <c r="N43" s="25">
        <f t="shared" si="3"/>
        <v>0</v>
      </c>
      <c r="O43" s="19"/>
      <c r="P43" s="7"/>
      <c r="Q43" s="12"/>
      <c r="S43" s="32"/>
    </row>
    <row r="44" spans="1:19" ht="15">
      <c r="A44" s="11"/>
      <c r="B44" s="7"/>
      <c r="C44" s="7"/>
      <c r="D44" s="7"/>
      <c r="E44" s="7"/>
      <c r="F44" s="7"/>
      <c r="G44" s="38"/>
      <c r="H44" s="50">
        <f t="shared" si="0"/>
        <v>0</v>
      </c>
      <c r="I44" s="38"/>
      <c r="J44" s="50">
        <f t="shared" si="1"/>
        <v>0</v>
      </c>
      <c r="K44" s="38"/>
      <c r="L44" s="50">
        <f t="shared" si="2"/>
        <v>0</v>
      </c>
      <c r="M44" s="19">
        <f t="shared" si="4"/>
        <v>0</v>
      </c>
      <c r="N44" s="25">
        <f t="shared" si="3"/>
        <v>0</v>
      </c>
      <c r="O44" s="19"/>
      <c r="P44" s="7"/>
      <c r="Q44" s="12"/>
      <c r="S44" s="32"/>
    </row>
    <row r="45" spans="1:19" ht="15">
      <c r="A45" s="11"/>
      <c r="B45" s="7"/>
      <c r="C45" s="7"/>
      <c r="D45" s="7"/>
      <c r="E45" s="7"/>
      <c r="F45" s="7"/>
      <c r="G45" s="38"/>
      <c r="H45" s="50">
        <f t="shared" si="0"/>
        <v>0</v>
      </c>
      <c r="I45" s="38"/>
      <c r="J45" s="50">
        <f t="shared" si="1"/>
        <v>0</v>
      </c>
      <c r="K45" s="38"/>
      <c r="L45" s="50">
        <f t="shared" si="2"/>
        <v>0</v>
      </c>
      <c r="M45" s="19">
        <f t="shared" si="4"/>
        <v>0</v>
      </c>
      <c r="N45" s="25">
        <f t="shared" si="3"/>
        <v>0</v>
      </c>
      <c r="O45" s="19"/>
      <c r="P45" s="7"/>
      <c r="Q45" s="12"/>
      <c r="S45" s="32"/>
    </row>
    <row r="46" spans="1:19" ht="15">
      <c r="A46" s="11"/>
      <c r="B46" s="7"/>
      <c r="C46" s="7"/>
      <c r="D46" s="7"/>
      <c r="E46" s="7"/>
      <c r="F46" s="7"/>
      <c r="G46" s="38"/>
      <c r="H46" s="50">
        <f t="shared" si="0"/>
        <v>0</v>
      </c>
      <c r="I46" s="38"/>
      <c r="J46" s="50">
        <f t="shared" si="1"/>
        <v>0</v>
      </c>
      <c r="K46" s="38"/>
      <c r="L46" s="50">
        <f t="shared" si="2"/>
        <v>0</v>
      </c>
      <c r="M46" s="19">
        <f t="shared" si="4"/>
        <v>0</v>
      </c>
      <c r="N46" s="25">
        <f t="shared" si="3"/>
        <v>0</v>
      </c>
      <c r="O46" s="19"/>
      <c r="P46" s="7"/>
      <c r="Q46" s="12"/>
      <c r="S46" s="32"/>
    </row>
    <row r="47" spans="1:19" ht="15.75" thickBot="1">
      <c r="A47" s="13"/>
      <c r="B47" s="14"/>
      <c r="C47" s="14"/>
      <c r="D47" s="14"/>
      <c r="E47" s="14"/>
      <c r="F47" s="14"/>
      <c r="G47" s="57"/>
      <c r="H47" s="58">
        <f t="shared" si="0"/>
        <v>0</v>
      </c>
      <c r="I47" s="57"/>
      <c r="J47" s="58">
        <f t="shared" si="1"/>
        <v>0</v>
      </c>
      <c r="K47" s="57"/>
      <c r="L47" s="58">
        <f t="shared" si="2"/>
        <v>0</v>
      </c>
      <c r="M47" s="20">
        <f t="shared" si="4"/>
        <v>0</v>
      </c>
      <c r="N47" s="26">
        <f t="shared" si="3"/>
        <v>0</v>
      </c>
      <c r="O47" s="20"/>
      <c r="P47" s="14"/>
      <c r="Q47" s="15"/>
      <c r="S47" s="32"/>
    </row>
  </sheetData>
  <sheetProtection/>
  <mergeCells count="1">
    <mergeCell ref="D5:K5"/>
  </mergeCells>
  <conditionalFormatting sqref="S8:S47">
    <cfRule type="cellIs" priority="2" dxfId="1" operator="greaterThan" stopIfTrue="1">
      <formula>6.99</formula>
    </cfRule>
  </conditionalFormatting>
  <conditionalFormatting sqref="S8:S47">
    <cfRule type="cellIs" priority="1" dxfId="0" operator="greaterThan" stopIfTrue="1">
      <formula>0.0699</formula>
    </cfRule>
  </conditionalFormatting>
  <printOptions/>
  <pageMargins left="0.75" right="0.75" top="1" bottom="1" header="0.5" footer="0.5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S47"/>
  <sheetViews>
    <sheetView workbookViewId="0" topLeftCell="A1">
      <selection activeCell="E36" sqref="E36"/>
    </sheetView>
  </sheetViews>
  <sheetFormatPr defaultColWidth="11.57421875" defaultRowHeight="12.75"/>
  <cols>
    <col min="1" max="1" width="5.7109375" style="2" customWidth="1"/>
    <col min="2" max="2" width="7.7109375" style="2" customWidth="1"/>
    <col min="3" max="3" width="18.00390625" style="2" customWidth="1"/>
    <col min="4" max="4" width="10.140625" style="2" bestFit="1" customWidth="1"/>
    <col min="5" max="5" width="18.140625" style="2" customWidth="1"/>
    <col min="6" max="6" width="10.7109375" style="2" bestFit="1" customWidth="1"/>
    <col min="7" max="7" width="8.421875" style="35" customWidth="1"/>
    <col min="8" max="8" width="8.421875" style="45" customWidth="1"/>
    <col min="9" max="9" width="8.421875" style="35" customWidth="1"/>
    <col min="10" max="10" width="8.421875" style="45" customWidth="1"/>
    <col min="11" max="11" width="8.421875" style="35" customWidth="1"/>
    <col min="12" max="12" width="8.421875" style="45" customWidth="1"/>
    <col min="13" max="13" width="11.421875" style="16" customWidth="1"/>
    <col min="14" max="14" width="11.421875" style="22" customWidth="1"/>
    <col min="15" max="15" width="7.8515625" style="16" customWidth="1"/>
    <col min="16" max="16" width="8.28125" style="2" customWidth="1"/>
    <col min="17" max="17" width="7.7109375" style="2" customWidth="1"/>
    <col min="18" max="18" width="2.140625" style="2" customWidth="1"/>
    <col min="19" max="19" width="11.421875" style="31" customWidth="1"/>
    <col min="20" max="16384" width="11.421875" style="2" customWidth="1"/>
  </cols>
  <sheetData>
    <row r="1" ht="18">
      <c r="A1" s="1" t="s">
        <v>40</v>
      </c>
    </row>
    <row r="2" spans="1:8" ht="15">
      <c r="A2" s="5" t="s">
        <v>1</v>
      </c>
      <c r="B2" s="6"/>
      <c r="C2" s="6"/>
      <c r="D2" s="6" t="s">
        <v>715</v>
      </c>
      <c r="E2" s="6"/>
      <c r="F2" s="6" t="s">
        <v>9</v>
      </c>
      <c r="G2" s="36" t="s">
        <v>11</v>
      </c>
      <c r="H2" s="46" t="s">
        <v>804</v>
      </c>
    </row>
    <row r="3" spans="1:8" ht="15">
      <c r="A3" s="5" t="s">
        <v>0</v>
      </c>
      <c r="B3" s="6" t="s">
        <v>22</v>
      </c>
      <c r="C3" s="6"/>
      <c r="D3" s="6"/>
      <c r="E3" s="6"/>
      <c r="F3" s="6"/>
      <c r="G3" s="36" t="s">
        <v>7</v>
      </c>
      <c r="H3" s="46" t="s">
        <v>780</v>
      </c>
    </row>
    <row r="4" spans="1:15" ht="15">
      <c r="A4" s="5" t="s">
        <v>10</v>
      </c>
      <c r="B4" s="6"/>
      <c r="C4" s="6"/>
      <c r="D4" s="6"/>
      <c r="E4" s="6"/>
      <c r="F4" s="6"/>
      <c r="G4" s="36" t="s">
        <v>745</v>
      </c>
      <c r="H4" s="46" t="s">
        <v>803</v>
      </c>
      <c r="O4" s="21"/>
    </row>
    <row r="5" spans="1:19" ht="15">
      <c r="A5" s="3"/>
      <c r="C5" s="89" t="s">
        <v>19</v>
      </c>
      <c r="D5" s="89"/>
      <c r="E5" s="89"/>
      <c r="F5" s="89"/>
      <c r="G5" s="89"/>
      <c r="H5" s="89"/>
      <c r="I5" s="89"/>
      <c r="J5" s="47"/>
      <c r="S5" s="33"/>
    </row>
    <row r="6" spans="1:19" ht="15" thickBot="1">
      <c r="A6" s="4"/>
      <c r="B6" s="4"/>
      <c r="C6" s="4"/>
      <c r="D6" s="4"/>
      <c r="E6" s="4"/>
      <c r="F6" s="4"/>
      <c r="G6" s="37"/>
      <c r="H6" s="48"/>
      <c r="I6" s="37"/>
      <c r="J6" s="48"/>
      <c r="K6" s="37"/>
      <c r="L6" s="48"/>
      <c r="M6" s="17"/>
      <c r="N6" s="23">
        <f>340*3</f>
        <v>1020</v>
      </c>
      <c r="O6" s="17"/>
      <c r="P6" s="4"/>
      <c r="S6" s="33"/>
    </row>
    <row r="7" spans="1:17" ht="15">
      <c r="A7" s="8" t="s">
        <v>14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18" t="s">
        <v>768</v>
      </c>
      <c r="H7" s="49" t="s">
        <v>26</v>
      </c>
      <c r="I7" s="18" t="s">
        <v>27</v>
      </c>
      <c r="J7" s="49" t="s">
        <v>28</v>
      </c>
      <c r="K7" s="18" t="s">
        <v>767</v>
      </c>
      <c r="L7" s="49" t="s">
        <v>51</v>
      </c>
      <c r="M7" s="18" t="s">
        <v>12</v>
      </c>
      <c r="N7" s="24" t="s">
        <v>13</v>
      </c>
      <c r="O7" s="18" t="s">
        <v>29</v>
      </c>
      <c r="P7" s="9" t="s">
        <v>8</v>
      </c>
      <c r="Q7" s="10" t="s">
        <v>30</v>
      </c>
    </row>
    <row r="8" spans="1:19" ht="15">
      <c r="A8" s="11"/>
      <c r="B8" s="7"/>
      <c r="C8" t="s">
        <v>425</v>
      </c>
      <c r="D8" t="s">
        <v>426</v>
      </c>
      <c r="E8" t="s">
        <v>427</v>
      </c>
      <c r="F8" t="s">
        <v>428</v>
      </c>
      <c r="G8" s="38">
        <v>214</v>
      </c>
      <c r="H8" s="50">
        <f>G8/($N$6/3)*100</f>
        <v>62.94117647058823</v>
      </c>
      <c r="I8" s="38">
        <v>207</v>
      </c>
      <c r="J8" s="50">
        <f>I8/($N$6/3)*100</f>
        <v>60.882352941176464</v>
      </c>
      <c r="K8" s="38">
        <v>211</v>
      </c>
      <c r="L8" s="50">
        <f>K8/($N$6/3)*100</f>
        <v>62.05882352941177</v>
      </c>
      <c r="M8" s="19">
        <f>G8+I8+K8</f>
        <v>632</v>
      </c>
      <c r="N8" s="25">
        <f>M8/$N$6*100</f>
        <v>61.96078431372549</v>
      </c>
      <c r="O8" s="19">
        <v>151</v>
      </c>
      <c r="P8" s="7" t="s">
        <v>728</v>
      </c>
      <c r="Q8" s="12"/>
      <c r="S8" s="32"/>
    </row>
    <row r="9" spans="1:19" ht="15">
      <c r="A9" s="11"/>
      <c r="B9" s="7"/>
      <c r="C9" t="s">
        <v>490</v>
      </c>
      <c r="D9" t="s">
        <v>491</v>
      </c>
      <c r="E9" t="s">
        <v>492</v>
      </c>
      <c r="F9" t="s">
        <v>493</v>
      </c>
      <c r="G9" s="38">
        <v>203.5</v>
      </c>
      <c r="H9" s="50">
        <f aca="true" t="shared" si="0" ref="H9:H47">G9/($N$6/3)*100</f>
        <v>59.85294117647059</v>
      </c>
      <c r="I9" s="38">
        <v>200.5</v>
      </c>
      <c r="J9" s="50">
        <f aca="true" t="shared" si="1" ref="J9:J47">I9/($N$6/3)*100</f>
        <v>58.970588235294116</v>
      </c>
      <c r="K9" s="38">
        <v>194</v>
      </c>
      <c r="L9" s="50">
        <f aca="true" t="shared" si="2" ref="L9:L47">K9/($N$6/3)*100</f>
        <v>57.05882352941176</v>
      </c>
      <c r="M9" s="19">
        <f aca="true" t="shared" si="3" ref="M9:M47">G9+I9+K9</f>
        <v>598</v>
      </c>
      <c r="N9" s="25">
        <f aca="true" t="shared" si="4" ref="N9:N47">M9/$N$6*100</f>
        <v>58.62745098039216</v>
      </c>
      <c r="O9" s="19">
        <v>145</v>
      </c>
      <c r="P9" s="7" t="s">
        <v>735</v>
      </c>
      <c r="Q9" s="12"/>
      <c r="S9" s="32"/>
    </row>
    <row r="10" spans="1:19" ht="15">
      <c r="A10" s="11"/>
      <c r="B10" s="7"/>
      <c r="C10" t="s">
        <v>494</v>
      </c>
      <c r="D10" t="s">
        <v>495</v>
      </c>
      <c r="E10" t="s">
        <v>496</v>
      </c>
      <c r="F10" t="s">
        <v>497</v>
      </c>
      <c r="G10" s="38">
        <v>205</v>
      </c>
      <c r="H10" s="50">
        <f t="shared" si="0"/>
        <v>60.29411764705882</v>
      </c>
      <c r="I10" s="38">
        <v>199.5</v>
      </c>
      <c r="J10" s="50">
        <f t="shared" si="1"/>
        <v>58.6764705882353</v>
      </c>
      <c r="K10" s="38">
        <v>191.5</v>
      </c>
      <c r="L10" s="50">
        <f t="shared" si="2"/>
        <v>56.3235294117647</v>
      </c>
      <c r="M10" s="19">
        <f t="shared" si="3"/>
        <v>596</v>
      </c>
      <c r="N10" s="25">
        <f t="shared" si="4"/>
        <v>58.43137254901961</v>
      </c>
      <c r="O10" s="19">
        <v>139</v>
      </c>
      <c r="P10" s="7" t="s">
        <v>736</v>
      </c>
      <c r="Q10" s="12"/>
      <c r="S10" s="32"/>
    </row>
    <row r="11" spans="1:19" ht="15">
      <c r="A11" s="11"/>
      <c r="B11" s="7"/>
      <c r="C11" t="s">
        <v>498</v>
      </c>
      <c r="D11" t="s">
        <v>499</v>
      </c>
      <c r="E11" t="s">
        <v>500</v>
      </c>
      <c r="F11" t="s">
        <v>501</v>
      </c>
      <c r="G11" s="38">
        <v>215.5</v>
      </c>
      <c r="H11" s="50">
        <f t="shared" si="0"/>
        <v>63.382352941176464</v>
      </c>
      <c r="I11" s="38">
        <v>211</v>
      </c>
      <c r="J11" s="50">
        <f t="shared" si="1"/>
        <v>62.05882352941177</v>
      </c>
      <c r="K11" s="38">
        <v>207.5</v>
      </c>
      <c r="L11" s="50">
        <f t="shared" si="2"/>
        <v>61.029411764705884</v>
      </c>
      <c r="M11" s="19">
        <f t="shared" si="3"/>
        <v>634</v>
      </c>
      <c r="N11" s="25">
        <f t="shared" si="4"/>
        <v>62.15686274509804</v>
      </c>
      <c r="O11" s="19">
        <v>151</v>
      </c>
      <c r="P11" s="7" t="s">
        <v>727</v>
      </c>
      <c r="Q11" s="12"/>
      <c r="S11" s="32"/>
    </row>
    <row r="12" spans="1:19" ht="15">
      <c r="A12" s="11"/>
      <c r="B12" s="7"/>
      <c r="C12" t="s">
        <v>310</v>
      </c>
      <c r="D12" t="s">
        <v>311</v>
      </c>
      <c r="E12" t="s">
        <v>502</v>
      </c>
      <c r="F12" t="s">
        <v>503</v>
      </c>
      <c r="G12" s="38">
        <v>224.5</v>
      </c>
      <c r="H12" s="50">
        <f t="shared" si="0"/>
        <v>66.02941176470588</v>
      </c>
      <c r="I12" s="38">
        <v>220.5</v>
      </c>
      <c r="J12" s="50">
        <f t="shared" si="1"/>
        <v>64.8529411764706</v>
      </c>
      <c r="K12" s="38">
        <v>223</v>
      </c>
      <c r="L12" s="50">
        <f t="shared" si="2"/>
        <v>65.58823529411765</v>
      </c>
      <c r="M12" s="19">
        <f t="shared" si="3"/>
        <v>668</v>
      </c>
      <c r="N12" s="25">
        <f t="shared" si="4"/>
        <v>65.49019607843137</v>
      </c>
      <c r="O12" s="19">
        <v>159</v>
      </c>
      <c r="P12" s="7" t="s">
        <v>723</v>
      </c>
      <c r="Q12" s="12" t="s">
        <v>769</v>
      </c>
      <c r="S12" s="32"/>
    </row>
    <row r="13" spans="1:19" ht="15">
      <c r="A13" s="11"/>
      <c r="B13" s="7"/>
      <c r="C13" t="s">
        <v>379</v>
      </c>
      <c r="D13" t="s">
        <v>380</v>
      </c>
      <c r="E13" t="s">
        <v>381</v>
      </c>
      <c r="F13" t="s">
        <v>382</v>
      </c>
      <c r="G13" s="38">
        <v>225</v>
      </c>
      <c r="H13" s="50">
        <f t="shared" si="0"/>
        <v>66.17647058823529</v>
      </c>
      <c r="I13" s="38">
        <v>217.5</v>
      </c>
      <c r="J13" s="50">
        <f t="shared" si="1"/>
        <v>63.970588235294116</v>
      </c>
      <c r="K13" s="38">
        <v>206.5</v>
      </c>
      <c r="L13" s="50">
        <f t="shared" si="2"/>
        <v>60.73529411764705</v>
      </c>
      <c r="M13" s="19">
        <f t="shared" si="3"/>
        <v>649</v>
      </c>
      <c r="N13" s="25">
        <f t="shared" si="4"/>
        <v>63.627450980392155</v>
      </c>
      <c r="O13" s="19">
        <v>154</v>
      </c>
      <c r="P13" s="7" t="s">
        <v>725</v>
      </c>
      <c r="Q13" s="12"/>
      <c r="S13" s="32"/>
    </row>
    <row r="14" spans="1:19" ht="15">
      <c r="A14" s="11"/>
      <c r="B14" s="7"/>
      <c r="C14" t="s">
        <v>387</v>
      </c>
      <c r="D14" t="s">
        <v>388</v>
      </c>
      <c r="E14" t="s">
        <v>389</v>
      </c>
      <c r="F14" t="s">
        <v>390</v>
      </c>
      <c r="G14" s="38">
        <v>219</v>
      </c>
      <c r="H14" s="50">
        <f t="shared" si="0"/>
        <v>64.41176470588236</v>
      </c>
      <c r="I14" s="38">
        <v>219.5</v>
      </c>
      <c r="J14" s="50">
        <f t="shared" si="1"/>
        <v>64.55882352941177</v>
      </c>
      <c r="K14" s="38">
        <v>214</v>
      </c>
      <c r="L14" s="50">
        <f t="shared" si="2"/>
        <v>62.94117647058823</v>
      </c>
      <c r="M14" s="19">
        <f t="shared" si="3"/>
        <v>652.5</v>
      </c>
      <c r="N14" s="25">
        <f t="shared" si="4"/>
        <v>63.970588235294116</v>
      </c>
      <c r="O14" s="19">
        <v>157</v>
      </c>
      <c r="P14" s="7" t="s">
        <v>777</v>
      </c>
      <c r="Q14" s="12"/>
      <c r="S14" s="32"/>
    </row>
    <row r="15" spans="1:19" ht="15">
      <c r="A15" s="11"/>
      <c r="B15" s="7" t="s">
        <v>721</v>
      </c>
      <c r="C15" t="s">
        <v>504</v>
      </c>
      <c r="D15" t="s">
        <v>505</v>
      </c>
      <c r="E15" t="s">
        <v>506</v>
      </c>
      <c r="F15" t="s">
        <v>507</v>
      </c>
      <c r="G15" s="38"/>
      <c r="H15" s="50">
        <f t="shared" si="0"/>
        <v>0</v>
      </c>
      <c r="I15" s="38"/>
      <c r="J15" s="50">
        <f t="shared" si="1"/>
        <v>0</v>
      </c>
      <c r="K15" s="38"/>
      <c r="L15" s="50">
        <f t="shared" si="2"/>
        <v>0</v>
      </c>
      <c r="M15" s="19">
        <f t="shared" si="3"/>
        <v>0</v>
      </c>
      <c r="N15" s="25">
        <f t="shared" si="4"/>
        <v>0</v>
      </c>
      <c r="O15" s="19"/>
      <c r="P15" s="7"/>
      <c r="Q15" s="12"/>
      <c r="S15" s="32"/>
    </row>
    <row r="16" spans="1:19" ht="15">
      <c r="A16" s="11"/>
      <c r="B16" s="7"/>
      <c r="C16" t="s">
        <v>508</v>
      </c>
      <c r="D16" t="s">
        <v>509</v>
      </c>
      <c r="E16" t="s">
        <v>510</v>
      </c>
      <c r="F16" t="s">
        <v>511</v>
      </c>
      <c r="G16" s="38">
        <v>202</v>
      </c>
      <c r="H16" s="50">
        <f t="shared" si="0"/>
        <v>59.411764705882355</v>
      </c>
      <c r="I16" s="38">
        <v>203.5</v>
      </c>
      <c r="J16" s="50">
        <f t="shared" si="1"/>
        <v>59.85294117647059</v>
      </c>
      <c r="K16" s="38">
        <v>199</v>
      </c>
      <c r="L16" s="50">
        <f t="shared" si="2"/>
        <v>58.529411764705884</v>
      </c>
      <c r="M16" s="19">
        <f t="shared" si="3"/>
        <v>604.5</v>
      </c>
      <c r="N16" s="25">
        <f t="shared" si="4"/>
        <v>59.26470588235294</v>
      </c>
      <c r="O16" s="19">
        <v>145</v>
      </c>
      <c r="P16" s="7" t="s">
        <v>734</v>
      </c>
      <c r="Q16" s="12"/>
      <c r="S16" s="32"/>
    </row>
    <row r="17" spans="1:19" ht="15">
      <c r="A17" s="11"/>
      <c r="B17" s="7"/>
      <c r="C17" t="s">
        <v>441</v>
      </c>
      <c r="D17" t="s">
        <v>442</v>
      </c>
      <c r="E17" t="s">
        <v>443</v>
      </c>
      <c r="F17" t="s">
        <v>444</v>
      </c>
      <c r="G17" s="38">
        <v>210</v>
      </c>
      <c r="H17" s="50">
        <f t="shared" si="0"/>
        <v>61.76470588235294</v>
      </c>
      <c r="I17" s="38">
        <v>208</v>
      </c>
      <c r="J17" s="50">
        <f t="shared" si="1"/>
        <v>61.1764705882353</v>
      </c>
      <c r="K17" s="38">
        <v>212</v>
      </c>
      <c r="L17" s="50">
        <f t="shared" si="2"/>
        <v>62.35294117647059</v>
      </c>
      <c r="M17" s="19">
        <f t="shared" si="3"/>
        <v>630</v>
      </c>
      <c r="N17" s="25">
        <f t="shared" si="4"/>
        <v>61.76470588235294</v>
      </c>
      <c r="O17" s="19">
        <v>152</v>
      </c>
      <c r="P17" s="7" t="s">
        <v>729</v>
      </c>
      <c r="Q17" s="12"/>
      <c r="S17" s="32"/>
    </row>
    <row r="18" spans="1:19" ht="15">
      <c r="A18" s="11"/>
      <c r="B18" s="7"/>
      <c r="C18" t="s">
        <v>395</v>
      </c>
      <c r="D18" t="s">
        <v>396</v>
      </c>
      <c r="E18" t="s">
        <v>397</v>
      </c>
      <c r="F18" t="s">
        <v>398</v>
      </c>
      <c r="G18" s="38">
        <v>215</v>
      </c>
      <c r="H18" s="50">
        <f t="shared" si="0"/>
        <v>63.23529411764706</v>
      </c>
      <c r="I18" s="38">
        <v>207.5</v>
      </c>
      <c r="J18" s="50">
        <f t="shared" si="1"/>
        <v>61.029411764705884</v>
      </c>
      <c r="K18" s="38">
        <v>219</v>
      </c>
      <c r="L18" s="50">
        <f t="shared" si="2"/>
        <v>64.41176470588236</v>
      </c>
      <c r="M18" s="19">
        <f t="shared" si="3"/>
        <v>641.5</v>
      </c>
      <c r="N18" s="25">
        <f t="shared" si="4"/>
        <v>62.8921568627451</v>
      </c>
      <c r="O18" s="19">
        <v>155</v>
      </c>
      <c r="P18" s="7" t="s">
        <v>726</v>
      </c>
      <c r="Q18" s="12"/>
      <c r="S18" s="32"/>
    </row>
    <row r="19" spans="1:19" ht="15">
      <c r="A19" s="11"/>
      <c r="B19" s="7"/>
      <c r="C19" t="s">
        <v>399</v>
      </c>
      <c r="D19" t="s">
        <v>400</v>
      </c>
      <c r="E19" t="s">
        <v>401</v>
      </c>
      <c r="F19" t="s">
        <v>402</v>
      </c>
      <c r="G19" s="38">
        <v>210</v>
      </c>
      <c r="H19" s="50">
        <f t="shared" si="0"/>
        <v>61.76470588235294</v>
      </c>
      <c r="I19" s="38">
        <v>206</v>
      </c>
      <c r="J19" s="50">
        <f t="shared" si="1"/>
        <v>60.588235294117645</v>
      </c>
      <c r="K19" s="38">
        <v>212.5</v>
      </c>
      <c r="L19" s="50">
        <f t="shared" si="2"/>
        <v>62.5</v>
      </c>
      <c r="M19" s="19">
        <f t="shared" si="3"/>
        <v>628.5</v>
      </c>
      <c r="N19" s="25">
        <f t="shared" si="4"/>
        <v>61.617647058823536</v>
      </c>
      <c r="O19" s="19">
        <v>149</v>
      </c>
      <c r="P19" s="7" t="s">
        <v>730</v>
      </c>
      <c r="Q19" s="12"/>
      <c r="S19" s="32"/>
    </row>
    <row r="20" spans="1:19" ht="15">
      <c r="A20" s="11"/>
      <c r="B20" s="7"/>
      <c r="C20" t="s">
        <v>512</v>
      </c>
      <c r="D20" t="s">
        <v>513</v>
      </c>
      <c r="E20" t="s">
        <v>514</v>
      </c>
      <c r="F20" t="s">
        <v>515</v>
      </c>
      <c r="G20" s="38">
        <v>213</v>
      </c>
      <c r="H20" s="50">
        <f t="shared" si="0"/>
        <v>62.64705882352941</v>
      </c>
      <c r="I20" s="38">
        <v>199</v>
      </c>
      <c r="J20" s="50">
        <f t="shared" si="1"/>
        <v>58.529411764705884</v>
      </c>
      <c r="K20" s="38">
        <v>213.5</v>
      </c>
      <c r="L20" s="50">
        <f t="shared" si="2"/>
        <v>62.794117647058826</v>
      </c>
      <c r="M20" s="19">
        <f t="shared" si="3"/>
        <v>625.5</v>
      </c>
      <c r="N20" s="25">
        <f t="shared" si="4"/>
        <v>61.32352941176471</v>
      </c>
      <c r="O20" s="19">
        <v>153</v>
      </c>
      <c r="P20" s="7" t="s">
        <v>731</v>
      </c>
      <c r="Q20" s="12"/>
      <c r="S20" s="32"/>
    </row>
    <row r="21" spans="1:19" ht="15">
      <c r="A21" s="11"/>
      <c r="B21" s="7"/>
      <c r="C21" t="s">
        <v>516</v>
      </c>
      <c r="D21" t="s">
        <v>517</v>
      </c>
      <c r="E21" t="s">
        <v>518</v>
      </c>
      <c r="F21" t="s">
        <v>519</v>
      </c>
      <c r="G21" s="38">
        <v>210.5</v>
      </c>
      <c r="H21" s="50">
        <f t="shared" si="0"/>
        <v>61.911764705882355</v>
      </c>
      <c r="I21" s="38">
        <v>206</v>
      </c>
      <c r="J21" s="50">
        <f t="shared" si="1"/>
        <v>60.588235294117645</v>
      </c>
      <c r="K21" s="38">
        <v>205</v>
      </c>
      <c r="L21" s="50">
        <f t="shared" si="2"/>
        <v>60.29411764705882</v>
      </c>
      <c r="M21" s="19">
        <f t="shared" si="3"/>
        <v>621.5</v>
      </c>
      <c r="N21" s="25">
        <f t="shared" si="4"/>
        <v>60.9313725490196</v>
      </c>
      <c r="O21" s="19">
        <v>151</v>
      </c>
      <c r="P21" s="7" t="s">
        <v>733</v>
      </c>
      <c r="Q21" s="12"/>
      <c r="S21" s="32"/>
    </row>
    <row r="22" spans="1:19" ht="15">
      <c r="A22" s="11"/>
      <c r="B22" s="7"/>
      <c r="C22" t="s">
        <v>520</v>
      </c>
      <c r="D22" t="s">
        <v>521</v>
      </c>
      <c r="E22" t="s">
        <v>522</v>
      </c>
      <c r="F22" t="s">
        <v>523</v>
      </c>
      <c r="G22" s="38">
        <v>221.5</v>
      </c>
      <c r="H22" s="50">
        <f t="shared" si="0"/>
        <v>65.14705882352942</v>
      </c>
      <c r="I22" s="38">
        <v>226.5</v>
      </c>
      <c r="J22" s="50">
        <f t="shared" si="1"/>
        <v>66.61764705882352</v>
      </c>
      <c r="K22" s="38">
        <v>227.5</v>
      </c>
      <c r="L22" s="50">
        <f t="shared" si="2"/>
        <v>66.91176470588235</v>
      </c>
      <c r="M22" s="19">
        <f t="shared" si="3"/>
        <v>675.5</v>
      </c>
      <c r="N22" s="25">
        <f t="shared" si="4"/>
        <v>66.22549019607843</v>
      </c>
      <c r="O22" s="19">
        <v>159</v>
      </c>
      <c r="P22" s="7" t="s">
        <v>722</v>
      </c>
      <c r="Q22" s="12" t="s">
        <v>769</v>
      </c>
      <c r="S22" s="32"/>
    </row>
    <row r="23" spans="1:19" ht="15">
      <c r="A23" s="11"/>
      <c r="B23" s="7"/>
      <c r="C23" t="s">
        <v>455</v>
      </c>
      <c r="D23" t="s">
        <v>456</v>
      </c>
      <c r="E23" t="s">
        <v>457</v>
      </c>
      <c r="F23" t="s">
        <v>458</v>
      </c>
      <c r="G23" s="38">
        <v>208.5</v>
      </c>
      <c r="H23" s="50">
        <f t="shared" si="0"/>
        <v>61.32352941176471</v>
      </c>
      <c r="I23" s="38">
        <v>207</v>
      </c>
      <c r="J23" s="50">
        <f t="shared" si="1"/>
        <v>60.882352941176464</v>
      </c>
      <c r="K23" s="38">
        <v>206.5</v>
      </c>
      <c r="L23" s="50">
        <f t="shared" si="2"/>
        <v>60.73529411764705</v>
      </c>
      <c r="M23" s="19">
        <f t="shared" si="3"/>
        <v>622</v>
      </c>
      <c r="N23" s="25">
        <f t="shared" si="4"/>
        <v>60.98039215686275</v>
      </c>
      <c r="O23" s="19">
        <v>147</v>
      </c>
      <c r="P23" s="7" t="s">
        <v>732</v>
      </c>
      <c r="Q23" s="12"/>
      <c r="S23" s="32"/>
    </row>
    <row r="24" spans="1:19" ht="15">
      <c r="A24" s="11"/>
      <c r="B24" s="7"/>
      <c r="C24" t="s">
        <v>524</v>
      </c>
      <c r="D24" t="s">
        <v>525</v>
      </c>
      <c r="E24" t="s">
        <v>526</v>
      </c>
      <c r="F24" t="s">
        <v>527</v>
      </c>
      <c r="G24" s="70">
        <v>192.5</v>
      </c>
      <c r="H24" s="71">
        <f t="shared" si="0"/>
        <v>56.61764705882353</v>
      </c>
      <c r="I24" s="70">
        <v>193</v>
      </c>
      <c r="J24" s="71">
        <f t="shared" si="1"/>
        <v>56.76470588235294</v>
      </c>
      <c r="K24" s="70">
        <v>191</v>
      </c>
      <c r="L24" s="71">
        <f t="shared" si="2"/>
        <v>56.1764705882353</v>
      </c>
      <c r="M24" s="72">
        <f t="shared" si="3"/>
        <v>576.5</v>
      </c>
      <c r="N24" s="73">
        <f t="shared" si="4"/>
        <v>56.51960784313725</v>
      </c>
      <c r="O24" s="19">
        <v>141</v>
      </c>
      <c r="P24" s="7" t="s">
        <v>737</v>
      </c>
      <c r="Q24" s="12"/>
      <c r="S24" s="32"/>
    </row>
    <row r="25" spans="1:19" ht="15">
      <c r="A25" s="11"/>
      <c r="B25" s="7"/>
      <c r="C25" s="81"/>
      <c r="D25" s="81"/>
      <c r="E25" s="81"/>
      <c r="F25" s="81"/>
      <c r="G25" s="90"/>
      <c r="H25" s="90"/>
      <c r="I25" s="90"/>
      <c r="J25" s="90"/>
      <c r="K25" s="90"/>
      <c r="L25" s="90"/>
      <c r="M25" s="90"/>
      <c r="N25" s="90"/>
      <c r="O25" s="19"/>
      <c r="P25" s="7"/>
      <c r="Q25" s="12"/>
      <c r="S25" s="32"/>
    </row>
    <row r="26" spans="1:19" ht="15">
      <c r="A26" s="11"/>
      <c r="B26" s="7"/>
      <c r="C26" s="7"/>
      <c r="D26" s="7"/>
      <c r="E26" s="7"/>
      <c r="F26" s="7"/>
      <c r="G26" s="38"/>
      <c r="H26" s="50">
        <f t="shared" si="0"/>
        <v>0</v>
      </c>
      <c r="I26" s="38"/>
      <c r="J26" s="50">
        <f t="shared" si="1"/>
        <v>0</v>
      </c>
      <c r="K26" s="38"/>
      <c r="L26" s="50">
        <f t="shared" si="2"/>
        <v>0</v>
      </c>
      <c r="M26" s="19">
        <f t="shared" si="3"/>
        <v>0</v>
      </c>
      <c r="N26" s="25">
        <f t="shared" si="4"/>
        <v>0</v>
      </c>
      <c r="O26" s="19"/>
      <c r="P26" s="7"/>
      <c r="Q26" s="12"/>
      <c r="S26" s="32"/>
    </row>
    <row r="27" spans="1:19" ht="15">
      <c r="A27" s="11"/>
      <c r="B27" s="7"/>
      <c r="C27" s="7"/>
      <c r="D27" s="7"/>
      <c r="E27" s="7"/>
      <c r="F27" s="7"/>
      <c r="G27" s="38"/>
      <c r="H27" s="50">
        <f t="shared" si="0"/>
        <v>0</v>
      </c>
      <c r="I27" s="38"/>
      <c r="J27" s="50">
        <f t="shared" si="1"/>
        <v>0</v>
      </c>
      <c r="K27" s="38"/>
      <c r="L27" s="50">
        <f t="shared" si="2"/>
        <v>0</v>
      </c>
      <c r="M27" s="19">
        <f t="shared" si="3"/>
        <v>0</v>
      </c>
      <c r="N27" s="25">
        <f t="shared" si="4"/>
        <v>0</v>
      </c>
      <c r="O27" s="19"/>
      <c r="P27" s="7"/>
      <c r="Q27" s="12"/>
      <c r="S27" s="32"/>
    </row>
    <row r="28" spans="1:19" ht="15">
      <c r="A28" s="11"/>
      <c r="B28" s="7"/>
      <c r="C28" s="7"/>
      <c r="D28" s="7"/>
      <c r="E28" s="7"/>
      <c r="F28" s="7"/>
      <c r="G28" s="38"/>
      <c r="H28" s="50">
        <f t="shared" si="0"/>
        <v>0</v>
      </c>
      <c r="I28" s="38"/>
      <c r="J28" s="50">
        <f t="shared" si="1"/>
        <v>0</v>
      </c>
      <c r="K28" s="38"/>
      <c r="L28" s="50">
        <f t="shared" si="2"/>
        <v>0</v>
      </c>
      <c r="M28" s="19">
        <f t="shared" si="3"/>
        <v>0</v>
      </c>
      <c r="N28" s="25">
        <f t="shared" si="4"/>
        <v>0</v>
      </c>
      <c r="O28" s="19"/>
      <c r="P28" s="7"/>
      <c r="Q28" s="12"/>
      <c r="S28" s="32"/>
    </row>
    <row r="29" spans="1:19" ht="15">
      <c r="A29" s="11"/>
      <c r="B29" s="7"/>
      <c r="C29" s="7"/>
      <c r="D29" s="7"/>
      <c r="E29" s="7"/>
      <c r="F29" s="7"/>
      <c r="G29" s="38"/>
      <c r="H29" s="50">
        <f t="shared" si="0"/>
        <v>0</v>
      </c>
      <c r="I29" s="38"/>
      <c r="J29" s="50">
        <f t="shared" si="1"/>
        <v>0</v>
      </c>
      <c r="K29" s="38"/>
      <c r="L29" s="50">
        <f t="shared" si="2"/>
        <v>0</v>
      </c>
      <c r="M29" s="19">
        <f t="shared" si="3"/>
        <v>0</v>
      </c>
      <c r="N29" s="25">
        <f t="shared" si="4"/>
        <v>0</v>
      </c>
      <c r="O29" s="19"/>
      <c r="P29" s="7"/>
      <c r="Q29" s="12"/>
      <c r="S29" s="32"/>
    </row>
    <row r="30" spans="1:19" ht="15">
      <c r="A30" s="11"/>
      <c r="B30" s="7"/>
      <c r="C30" s="7"/>
      <c r="D30" s="7"/>
      <c r="E30" s="7"/>
      <c r="F30" s="7"/>
      <c r="G30" s="38"/>
      <c r="H30" s="50">
        <f t="shared" si="0"/>
        <v>0</v>
      </c>
      <c r="I30" s="38"/>
      <c r="J30" s="50">
        <f t="shared" si="1"/>
        <v>0</v>
      </c>
      <c r="K30" s="38"/>
      <c r="L30" s="50">
        <f t="shared" si="2"/>
        <v>0</v>
      </c>
      <c r="M30" s="19">
        <f t="shared" si="3"/>
        <v>0</v>
      </c>
      <c r="N30" s="25">
        <f t="shared" si="4"/>
        <v>0</v>
      </c>
      <c r="O30" s="19"/>
      <c r="P30" s="7"/>
      <c r="Q30" s="12"/>
      <c r="S30" s="32"/>
    </row>
    <row r="31" spans="1:19" ht="15">
      <c r="A31" s="11"/>
      <c r="B31" s="7"/>
      <c r="C31" s="7"/>
      <c r="D31" s="7"/>
      <c r="E31" s="7"/>
      <c r="F31" s="7"/>
      <c r="G31" s="38"/>
      <c r="H31" s="50">
        <f t="shared" si="0"/>
        <v>0</v>
      </c>
      <c r="I31" s="38"/>
      <c r="J31" s="50">
        <f t="shared" si="1"/>
        <v>0</v>
      </c>
      <c r="K31" s="38"/>
      <c r="L31" s="50">
        <f t="shared" si="2"/>
        <v>0</v>
      </c>
      <c r="M31" s="19">
        <f t="shared" si="3"/>
        <v>0</v>
      </c>
      <c r="N31" s="25">
        <f t="shared" si="4"/>
        <v>0</v>
      </c>
      <c r="O31" s="19"/>
      <c r="P31" s="7"/>
      <c r="Q31" s="12"/>
      <c r="S31" s="32"/>
    </row>
    <row r="32" spans="1:19" ht="15">
      <c r="A32" s="11"/>
      <c r="B32" s="7"/>
      <c r="C32" s="7"/>
      <c r="D32" s="7"/>
      <c r="E32" s="7"/>
      <c r="F32" s="7"/>
      <c r="G32" s="38"/>
      <c r="H32" s="50">
        <f t="shared" si="0"/>
        <v>0</v>
      </c>
      <c r="I32" s="38"/>
      <c r="J32" s="50">
        <f t="shared" si="1"/>
        <v>0</v>
      </c>
      <c r="K32" s="38"/>
      <c r="L32" s="50">
        <f t="shared" si="2"/>
        <v>0</v>
      </c>
      <c r="M32" s="19">
        <f t="shared" si="3"/>
        <v>0</v>
      </c>
      <c r="N32" s="25">
        <f t="shared" si="4"/>
        <v>0</v>
      </c>
      <c r="O32" s="19"/>
      <c r="P32" s="7"/>
      <c r="Q32" s="12"/>
      <c r="S32" s="32"/>
    </row>
    <row r="33" spans="1:19" ht="15">
      <c r="A33" s="11"/>
      <c r="B33" s="7"/>
      <c r="C33" s="7"/>
      <c r="D33" s="7"/>
      <c r="E33" s="7"/>
      <c r="F33" s="7"/>
      <c r="G33" s="38"/>
      <c r="H33" s="50">
        <f t="shared" si="0"/>
        <v>0</v>
      </c>
      <c r="I33" s="38"/>
      <c r="J33" s="50">
        <f t="shared" si="1"/>
        <v>0</v>
      </c>
      <c r="K33" s="38"/>
      <c r="L33" s="50">
        <f t="shared" si="2"/>
        <v>0</v>
      </c>
      <c r="M33" s="19">
        <f t="shared" si="3"/>
        <v>0</v>
      </c>
      <c r="N33" s="25">
        <f t="shared" si="4"/>
        <v>0</v>
      </c>
      <c r="O33" s="19"/>
      <c r="P33" s="7"/>
      <c r="Q33" s="12"/>
      <c r="S33" s="32"/>
    </row>
    <row r="34" spans="1:19" ht="15">
      <c r="A34" s="11"/>
      <c r="B34" s="7"/>
      <c r="C34" s="7"/>
      <c r="D34" s="7"/>
      <c r="E34" s="7"/>
      <c r="F34" s="7"/>
      <c r="G34" s="38"/>
      <c r="H34" s="50">
        <f t="shared" si="0"/>
        <v>0</v>
      </c>
      <c r="I34" s="38"/>
      <c r="J34" s="50">
        <f t="shared" si="1"/>
        <v>0</v>
      </c>
      <c r="K34" s="38"/>
      <c r="L34" s="50">
        <f t="shared" si="2"/>
        <v>0</v>
      </c>
      <c r="M34" s="19">
        <f t="shared" si="3"/>
        <v>0</v>
      </c>
      <c r="N34" s="25">
        <f t="shared" si="4"/>
        <v>0</v>
      </c>
      <c r="O34" s="19"/>
      <c r="P34" s="7"/>
      <c r="Q34" s="12"/>
      <c r="S34" s="32"/>
    </row>
    <row r="35" spans="1:19" ht="15">
      <c r="A35" s="11"/>
      <c r="B35" s="7"/>
      <c r="C35" s="7"/>
      <c r="D35" s="7"/>
      <c r="E35" s="7"/>
      <c r="F35" s="7"/>
      <c r="G35" s="38"/>
      <c r="H35" s="50">
        <f t="shared" si="0"/>
        <v>0</v>
      </c>
      <c r="I35" s="38"/>
      <c r="J35" s="50">
        <f t="shared" si="1"/>
        <v>0</v>
      </c>
      <c r="K35" s="38"/>
      <c r="L35" s="50">
        <f t="shared" si="2"/>
        <v>0</v>
      </c>
      <c r="M35" s="19">
        <f t="shared" si="3"/>
        <v>0</v>
      </c>
      <c r="N35" s="25">
        <f t="shared" si="4"/>
        <v>0</v>
      </c>
      <c r="O35" s="19"/>
      <c r="P35" s="7"/>
      <c r="Q35" s="12"/>
      <c r="S35" s="32"/>
    </row>
    <row r="36" spans="1:19" ht="15">
      <c r="A36" s="11"/>
      <c r="B36" s="7"/>
      <c r="C36" s="7"/>
      <c r="D36" s="7"/>
      <c r="E36" s="7"/>
      <c r="F36" s="7"/>
      <c r="G36" s="38"/>
      <c r="H36" s="50">
        <f t="shared" si="0"/>
        <v>0</v>
      </c>
      <c r="I36" s="38"/>
      <c r="J36" s="50">
        <f t="shared" si="1"/>
        <v>0</v>
      </c>
      <c r="K36" s="38"/>
      <c r="L36" s="50">
        <f t="shared" si="2"/>
        <v>0</v>
      </c>
      <c r="M36" s="19">
        <f t="shared" si="3"/>
        <v>0</v>
      </c>
      <c r="N36" s="25">
        <f t="shared" si="4"/>
        <v>0</v>
      </c>
      <c r="O36" s="19"/>
      <c r="P36" s="7"/>
      <c r="Q36" s="12"/>
      <c r="S36" s="32"/>
    </row>
    <row r="37" spans="1:19" ht="15">
      <c r="A37" s="11"/>
      <c r="B37" s="7"/>
      <c r="C37" s="7"/>
      <c r="D37" s="7"/>
      <c r="E37" s="7"/>
      <c r="F37" s="7"/>
      <c r="G37" s="38"/>
      <c r="H37" s="50">
        <f t="shared" si="0"/>
        <v>0</v>
      </c>
      <c r="I37" s="38"/>
      <c r="J37" s="50">
        <f t="shared" si="1"/>
        <v>0</v>
      </c>
      <c r="K37" s="38"/>
      <c r="L37" s="50">
        <f t="shared" si="2"/>
        <v>0</v>
      </c>
      <c r="M37" s="19">
        <f t="shared" si="3"/>
        <v>0</v>
      </c>
      <c r="N37" s="25">
        <f t="shared" si="4"/>
        <v>0</v>
      </c>
      <c r="O37" s="19"/>
      <c r="P37" s="7"/>
      <c r="Q37" s="12"/>
      <c r="S37" s="32"/>
    </row>
    <row r="38" spans="1:19" ht="15">
      <c r="A38" s="11"/>
      <c r="B38" s="7"/>
      <c r="C38" s="7"/>
      <c r="D38" s="7"/>
      <c r="E38" s="7"/>
      <c r="F38" s="7"/>
      <c r="G38" s="38"/>
      <c r="H38" s="50">
        <f t="shared" si="0"/>
        <v>0</v>
      </c>
      <c r="I38" s="38"/>
      <c r="J38" s="50">
        <f t="shared" si="1"/>
        <v>0</v>
      </c>
      <c r="K38" s="38"/>
      <c r="L38" s="50">
        <f t="shared" si="2"/>
        <v>0</v>
      </c>
      <c r="M38" s="19">
        <f t="shared" si="3"/>
        <v>0</v>
      </c>
      <c r="N38" s="25">
        <f t="shared" si="4"/>
        <v>0</v>
      </c>
      <c r="O38" s="19"/>
      <c r="P38" s="7"/>
      <c r="Q38" s="12"/>
      <c r="S38" s="32"/>
    </row>
    <row r="39" spans="1:19" ht="15">
      <c r="A39" s="11"/>
      <c r="B39" s="7"/>
      <c r="C39" s="7"/>
      <c r="D39" s="7"/>
      <c r="E39" s="7"/>
      <c r="F39" s="7"/>
      <c r="G39" s="38"/>
      <c r="H39" s="50">
        <f t="shared" si="0"/>
        <v>0</v>
      </c>
      <c r="I39" s="38"/>
      <c r="J39" s="50">
        <f t="shared" si="1"/>
        <v>0</v>
      </c>
      <c r="K39" s="38"/>
      <c r="L39" s="50">
        <f t="shared" si="2"/>
        <v>0</v>
      </c>
      <c r="M39" s="19">
        <f t="shared" si="3"/>
        <v>0</v>
      </c>
      <c r="N39" s="25">
        <f t="shared" si="4"/>
        <v>0</v>
      </c>
      <c r="O39" s="19"/>
      <c r="P39" s="7"/>
      <c r="Q39" s="12"/>
      <c r="S39" s="32"/>
    </row>
    <row r="40" spans="1:19" ht="15">
      <c r="A40" s="11"/>
      <c r="B40" s="7"/>
      <c r="C40" s="7"/>
      <c r="D40" s="7"/>
      <c r="E40" s="7"/>
      <c r="F40" s="7"/>
      <c r="G40" s="38"/>
      <c r="H40" s="50">
        <f t="shared" si="0"/>
        <v>0</v>
      </c>
      <c r="I40" s="38"/>
      <c r="J40" s="50">
        <f t="shared" si="1"/>
        <v>0</v>
      </c>
      <c r="K40" s="38"/>
      <c r="L40" s="50">
        <f t="shared" si="2"/>
        <v>0</v>
      </c>
      <c r="M40" s="19">
        <f t="shared" si="3"/>
        <v>0</v>
      </c>
      <c r="N40" s="25">
        <f t="shared" si="4"/>
        <v>0</v>
      </c>
      <c r="O40" s="19"/>
      <c r="P40" s="7"/>
      <c r="Q40" s="12"/>
      <c r="S40" s="32"/>
    </row>
    <row r="41" spans="1:19" ht="15">
      <c r="A41" s="11"/>
      <c r="B41" s="7"/>
      <c r="C41" s="7"/>
      <c r="D41" s="7"/>
      <c r="E41" s="7"/>
      <c r="F41" s="7"/>
      <c r="G41" s="38"/>
      <c r="H41" s="50">
        <f t="shared" si="0"/>
        <v>0</v>
      </c>
      <c r="I41" s="38"/>
      <c r="J41" s="50">
        <f t="shared" si="1"/>
        <v>0</v>
      </c>
      <c r="K41" s="38"/>
      <c r="L41" s="50">
        <f t="shared" si="2"/>
        <v>0</v>
      </c>
      <c r="M41" s="19">
        <f t="shared" si="3"/>
        <v>0</v>
      </c>
      <c r="N41" s="25">
        <f t="shared" si="4"/>
        <v>0</v>
      </c>
      <c r="O41" s="19"/>
      <c r="P41" s="7"/>
      <c r="Q41" s="12"/>
      <c r="S41" s="32"/>
    </row>
    <row r="42" spans="1:19" ht="15">
      <c r="A42" s="11"/>
      <c r="B42" s="7"/>
      <c r="C42" s="7"/>
      <c r="D42" s="7"/>
      <c r="E42" s="7"/>
      <c r="F42" s="7"/>
      <c r="G42" s="38"/>
      <c r="H42" s="50">
        <f t="shared" si="0"/>
        <v>0</v>
      </c>
      <c r="I42" s="38"/>
      <c r="J42" s="50">
        <f t="shared" si="1"/>
        <v>0</v>
      </c>
      <c r="K42" s="38"/>
      <c r="L42" s="50">
        <f t="shared" si="2"/>
        <v>0</v>
      </c>
      <c r="M42" s="19">
        <f t="shared" si="3"/>
        <v>0</v>
      </c>
      <c r="N42" s="25">
        <f t="shared" si="4"/>
        <v>0</v>
      </c>
      <c r="O42" s="19"/>
      <c r="P42" s="7"/>
      <c r="Q42" s="12"/>
      <c r="S42" s="32"/>
    </row>
    <row r="43" spans="1:19" ht="15">
      <c r="A43" s="11"/>
      <c r="B43" s="7"/>
      <c r="C43" s="7"/>
      <c r="D43" s="7"/>
      <c r="E43" s="7"/>
      <c r="F43" s="7"/>
      <c r="G43" s="38"/>
      <c r="H43" s="50">
        <f t="shared" si="0"/>
        <v>0</v>
      </c>
      <c r="I43" s="38"/>
      <c r="J43" s="50">
        <f t="shared" si="1"/>
        <v>0</v>
      </c>
      <c r="K43" s="38"/>
      <c r="L43" s="50">
        <f t="shared" si="2"/>
        <v>0</v>
      </c>
      <c r="M43" s="19">
        <f t="shared" si="3"/>
        <v>0</v>
      </c>
      <c r="N43" s="25">
        <f t="shared" si="4"/>
        <v>0</v>
      </c>
      <c r="O43" s="19"/>
      <c r="P43" s="7"/>
      <c r="Q43" s="12"/>
      <c r="S43" s="32"/>
    </row>
    <row r="44" spans="1:19" ht="15">
      <c r="A44" s="11"/>
      <c r="B44" s="7"/>
      <c r="C44" s="7"/>
      <c r="D44" s="7"/>
      <c r="E44" s="7"/>
      <c r="F44" s="7"/>
      <c r="G44" s="38"/>
      <c r="H44" s="50">
        <f t="shared" si="0"/>
        <v>0</v>
      </c>
      <c r="I44" s="38"/>
      <c r="J44" s="50">
        <f t="shared" si="1"/>
        <v>0</v>
      </c>
      <c r="K44" s="38"/>
      <c r="L44" s="50">
        <f t="shared" si="2"/>
        <v>0</v>
      </c>
      <c r="M44" s="19">
        <f t="shared" si="3"/>
        <v>0</v>
      </c>
      <c r="N44" s="25">
        <f t="shared" si="4"/>
        <v>0</v>
      </c>
      <c r="O44" s="19"/>
      <c r="P44" s="7"/>
      <c r="Q44" s="12"/>
      <c r="S44" s="32"/>
    </row>
    <row r="45" spans="1:19" ht="15">
      <c r="A45" s="11"/>
      <c r="B45" s="7"/>
      <c r="C45" s="7"/>
      <c r="D45" s="7"/>
      <c r="E45" s="7"/>
      <c r="F45" s="7"/>
      <c r="G45" s="38"/>
      <c r="H45" s="50">
        <f t="shared" si="0"/>
        <v>0</v>
      </c>
      <c r="I45" s="38"/>
      <c r="J45" s="50">
        <f t="shared" si="1"/>
        <v>0</v>
      </c>
      <c r="K45" s="38"/>
      <c r="L45" s="50">
        <f t="shared" si="2"/>
        <v>0</v>
      </c>
      <c r="M45" s="19">
        <f t="shared" si="3"/>
        <v>0</v>
      </c>
      <c r="N45" s="25">
        <f t="shared" si="4"/>
        <v>0</v>
      </c>
      <c r="O45" s="19"/>
      <c r="P45" s="7"/>
      <c r="Q45" s="12"/>
      <c r="S45" s="32"/>
    </row>
    <row r="46" spans="1:19" ht="15">
      <c r="A46" s="11"/>
      <c r="B46" s="7"/>
      <c r="C46" s="7"/>
      <c r="D46" s="7"/>
      <c r="E46" s="7"/>
      <c r="F46" s="7"/>
      <c r="G46" s="38"/>
      <c r="H46" s="50">
        <f t="shared" si="0"/>
        <v>0</v>
      </c>
      <c r="I46" s="38"/>
      <c r="J46" s="50">
        <f t="shared" si="1"/>
        <v>0</v>
      </c>
      <c r="K46" s="38"/>
      <c r="L46" s="50">
        <f t="shared" si="2"/>
        <v>0</v>
      </c>
      <c r="M46" s="19">
        <f t="shared" si="3"/>
        <v>0</v>
      </c>
      <c r="N46" s="25">
        <f t="shared" si="4"/>
        <v>0</v>
      </c>
      <c r="O46" s="19"/>
      <c r="P46" s="7"/>
      <c r="Q46" s="12"/>
      <c r="S46" s="32"/>
    </row>
    <row r="47" spans="1:19" ht="15.75" thickBot="1">
      <c r="A47" s="13"/>
      <c r="B47" s="14"/>
      <c r="C47" s="14"/>
      <c r="D47" s="14"/>
      <c r="E47" s="14"/>
      <c r="F47" s="14"/>
      <c r="G47" s="57"/>
      <c r="H47" s="58">
        <f t="shared" si="0"/>
        <v>0</v>
      </c>
      <c r="I47" s="57"/>
      <c r="J47" s="58">
        <f t="shared" si="1"/>
        <v>0</v>
      </c>
      <c r="K47" s="57"/>
      <c r="L47" s="58">
        <f t="shared" si="2"/>
        <v>0</v>
      </c>
      <c r="M47" s="20">
        <f t="shared" si="3"/>
        <v>0</v>
      </c>
      <c r="N47" s="26">
        <f t="shared" si="4"/>
        <v>0</v>
      </c>
      <c r="O47" s="20"/>
      <c r="P47" s="14"/>
      <c r="Q47" s="15"/>
      <c r="S47" s="32"/>
    </row>
  </sheetData>
  <sheetProtection/>
  <mergeCells count="2">
    <mergeCell ref="C5:I5"/>
    <mergeCell ref="G25:N25"/>
  </mergeCells>
  <conditionalFormatting sqref="S8:S47">
    <cfRule type="cellIs" priority="2" dxfId="1" operator="greaterThan" stopIfTrue="1">
      <formula>6.99</formula>
    </cfRule>
  </conditionalFormatting>
  <conditionalFormatting sqref="S8:S47">
    <cfRule type="cellIs" priority="1" dxfId="0" operator="greaterThan" stopIfTrue="1">
      <formula>0.0699</formula>
    </cfRule>
  </conditionalFormatting>
  <printOptions/>
  <pageMargins left="0.75" right="0.75" top="1" bottom="1" header="0.5" footer="0.5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S47"/>
  <sheetViews>
    <sheetView workbookViewId="0" topLeftCell="A1">
      <selection activeCell="E35" sqref="E35"/>
    </sheetView>
  </sheetViews>
  <sheetFormatPr defaultColWidth="11.57421875" defaultRowHeight="12.75"/>
  <cols>
    <col min="1" max="1" width="5.7109375" style="2" customWidth="1"/>
    <col min="2" max="2" width="7.7109375" style="2" customWidth="1"/>
    <col min="3" max="3" width="18.00390625" style="2" customWidth="1"/>
    <col min="4" max="4" width="10.140625" style="2" bestFit="1" customWidth="1"/>
    <col min="5" max="5" width="18.140625" style="2" customWidth="1"/>
    <col min="6" max="6" width="10.7109375" style="2" bestFit="1" customWidth="1"/>
    <col min="7" max="7" width="8.421875" style="35" customWidth="1"/>
    <col min="8" max="8" width="8.421875" style="45" customWidth="1"/>
    <col min="9" max="9" width="8.421875" style="35" customWidth="1"/>
    <col min="10" max="10" width="8.421875" style="45" customWidth="1"/>
    <col min="11" max="11" width="8.421875" style="35" customWidth="1"/>
    <col min="12" max="12" width="8.421875" style="45" customWidth="1"/>
    <col min="13" max="13" width="11.421875" style="16" customWidth="1"/>
    <col min="14" max="14" width="11.421875" style="22" customWidth="1"/>
    <col min="15" max="15" width="7.8515625" style="16" customWidth="1"/>
    <col min="16" max="16" width="8.28125" style="2" customWidth="1"/>
    <col min="17" max="17" width="7.7109375" style="2" customWidth="1"/>
    <col min="18" max="18" width="2.140625" style="2" customWidth="1"/>
    <col min="19" max="19" width="11.421875" style="31" customWidth="1"/>
    <col min="20" max="16384" width="11.421875" style="2" customWidth="1"/>
  </cols>
  <sheetData>
    <row r="1" ht="18">
      <c r="A1" s="1" t="s">
        <v>41</v>
      </c>
    </row>
    <row r="2" spans="1:8" ht="15">
      <c r="A2" s="5" t="s">
        <v>1</v>
      </c>
      <c r="B2" s="6"/>
      <c r="C2" s="6"/>
      <c r="D2" s="6" t="s">
        <v>715</v>
      </c>
      <c r="E2" s="6"/>
      <c r="F2" s="6" t="s">
        <v>9</v>
      </c>
      <c r="G2" s="36" t="s">
        <v>11</v>
      </c>
      <c r="H2" s="46" t="s">
        <v>778</v>
      </c>
    </row>
    <row r="3" spans="1:8" ht="15">
      <c r="A3" s="5" t="s">
        <v>0</v>
      </c>
      <c r="B3" s="6" t="s">
        <v>22</v>
      </c>
      <c r="C3" s="6"/>
      <c r="D3" s="6"/>
      <c r="E3" s="6"/>
      <c r="F3" s="6"/>
      <c r="G3" s="36" t="s">
        <v>7</v>
      </c>
      <c r="H3" s="46" t="s">
        <v>779</v>
      </c>
    </row>
    <row r="4" spans="1:15" ht="15">
      <c r="A4" s="5" t="s">
        <v>10</v>
      </c>
      <c r="B4" s="6"/>
      <c r="C4" s="6"/>
      <c r="D4" s="6"/>
      <c r="E4" s="6"/>
      <c r="F4" s="6"/>
      <c r="G4" s="36" t="s">
        <v>745</v>
      </c>
      <c r="H4" s="46" t="s">
        <v>785</v>
      </c>
      <c r="O4" s="21"/>
    </row>
    <row r="5" spans="1:19" ht="15">
      <c r="A5" s="3"/>
      <c r="C5" s="89" t="s">
        <v>19</v>
      </c>
      <c r="D5" s="89"/>
      <c r="E5" s="89"/>
      <c r="F5" s="89"/>
      <c r="G5" s="89"/>
      <c r="H5" s="89"/>
      <c r="I5" s="89"/>
      <c r="J5" s="47"/>
      <c r="S5" s="33"/>
    </row>
    <row r="6" spans="1:19" ht="15" thickBot="1">
      <c r="A6" s="4"/>
      <c r="B6" s="4"/>
      <c r="C6" s="4"/>
      <c r="D6" s="4"/>
      <c r="E6" s="4"/>
      <c r="F6" s="4"/>
      <c r="G6" s="37"/>
      <c r="H6" s="48"/>
      <c r="I6" s="37"/>
      <c r="J6" s="48"/>
      <c r="K6" s="37"/>
      <c r="L6" s="48"/>
      <c r="M6" s="17"/>
      <c r="N6" s="23">
        <f>340*3</f>
        <v>1020</v>
      </c>
      <c r="O6" s="17"/>
      <c r="P6" s="4"/>
      <c r="S6" s="33"/>
    </row>
    <row r="7" spans="1:17" ht="15">
      <c r="A7" s="8" t="s">
        <v>14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18" t="s">
        <v>773</v>
      </c>
      <c r="H7" s="49" t="s">
        <v>26</v>
      </c>
      <c r="I7" s="18" t="s">
        <v>27</v>
      </c>
      <c r="J7" s="49" t="s">
        <v>28</v>
      </c>
      <c r="K7" s="18" t="s">
        <v>784</v>
      </c>
      <c r="L7" s="49" t="s">
        <v>51</v>
      </c>
      <c r="M7" s="18" t="s">
        <v>12</v>
      </c>
      <c r="N7" s="24" t="s">
        <v>13</v>
      </c>
      <c r="O7" s="18" t="s">
        <v>29</v>
      </c>
      <c r="P7" s="9" t="s">
        <v>8</v>
      </c>
      <c r="Q7" s="10" t="s">
        <v>30</v>
      </c>
    </row>
    <row r="8" spans="1:19" ht="15">
      <c r="A8" s="11"/>
      <c r="B8" s="7"/>
      <c r="C8" t="s">
        <v>528</v>
      </c>
      <c r="D8" t="s">
        <v>529</v>
      </c>
      <c r="E8" t="s">
        <v>530</v>
      </c>
      <c r="F8" t="s">
        <v>531</v>
      </c>
      <c r="G8" s="38">
        <v>221</v>
      </c>
      <c r="H8" s="50">
        <f>G8/($N$6/3)*100</f>
        <v>65</v>
      </c>
      <c r="I8" s="38">
        <v>217.5</v>
      </c>
      <c r="J8" s="50">
        <f>I8/($N$6/3)*100</f>
        <v>63.970588235294116</v>
      </c>
      <c r="K8" s="38">
        <v>216.5</v>
      </c>
      <c r="L8" s="50">
        <f>K8/($N$6/3)*100</f>
        <v>63.67647058823529</v>
      </c>
      <c r="M8" s="19">
        <f>G8+I8+K8</f>
        <v>655</v>
      </c>
      <c r="N8" s="25">
        <f>M8/$N$6*100</f>
        <v>64.2156862745098</v>
      </c>
      <c r="O8" s="19">
        <v>158</v>
      </c>
      <c r="P8" s="7" t="s">
        <v>725</v>
      </c>
      <c r="Q8" s="12"/>
      <c r="S8" s="32"/>
    </row>
    <row r="9" spans="1:19" ht="15">
      <c r="A9" s="11"/>
      <c r="B9" s="7"/>
      <c r="C9" t="s">
        <v>532</v>
      </c>
      <c r="D9" t="s">
        <v>533</v>
      </c>
      <c r="E9" t="s">
        <v>534</v>
      </c>
      <c r="F9" t="s">
        <v>535</v>
      </c>
      <c r="G9" s="38">
        <v>207</v>
      </c>
      <c r="H9" s="50">
        <f aca="true" t="shared" si="0" ref="H9:H47">G9/($N$6/3)*100</f>
        <v>60.882352941176464</v>
      </c>
      <c r="I9" s="38">
        <v>202</v>
      </c>
      <c r="J9" s="50">
        <f aca="true" t="shared" si="1" ref="J9:J47">I9/($N$6/3)*100</f>
        <v>59.411764705882355</v>
      </c>
      <c r="K9" s="38">
        <v>205</v>
      </c>
      <c r="L9" s="50">
        <f aca="true" t="shared" si="2" ref="L9:L47">K9/($N$6/3)*100</f>
        <v>60.29411764705882</v>
      </c>
      <c r="M9" s="19">
        <f aca="true" t="shared" si="3" ref="M9:M47">G9+I9+K9</f>
        <v>614</v>
      </c>
      <c r="N9" s="25">
        <f aca="true" t="shared" si="4" ref="N9:N47">M9/$N$6*100</f>
        <v>60.19607843137255</v>
      </c>
      <c r="O9" s="19">
        <v>149</v>
      </c>
      <c r="P9" s="7" t="s">
        <v>729</v>
      </c>
      <c r="Q9" s="12"/>
      <c r="S9" s="32"/>
    </row>
    <row r="10" spans="1:19" ht="15">
      <c r="A10" s="11"/>
      <c r="B10" s="7"/>
      <c r="C10" t="s">
        <v>536</v>
      </c>
      <c r="D10" t="s">
        <v>537</v>
      </c>
      <c r="E10" t="s">
        <v>538</v>
      </c>
      <c r="F10" t="s">
        <v>539</v>
      </c>
      <c r="G10" s="38">
        <v>208.5</v>
      </c>
      <c r="H10" s="50">
        <f t="shared" si="0"/>
        <v>61.32352941176471</v>
      </c>
      <c r="I10" s="38">
        <v>203.5</v>
      </c>
      <c r="J10" s="50">
        <f t="shared" si="1"/>
        <v>59.85294117647059</v>
      </c>
      <c r="K10" s="38">
        <v>205</v>
      </c>
      <c r="L10" s="50">
        <f t="shared" si="2"/>
        <v>60.29411764705882</v>
      </c>
      <c r="M10" s="19">
        <f t="shared" si="3"/>
        <v>617</v>
      </c>
      <c r="N10" s="25">
        <f t="shared" si="4"/>
        <v>60.49019607843137</v>
      </c>
      <c r="O10" s="19">
        <v>146</v>
      </c>
      <c r="P10" s="7" t="s">
        <v>728</v>
      </c>
      <c r="Q10" s="12"/>
      <c r="S10" s="32"/>
    </row>
    <row r="11" spans="1:19" ht="15">
      <c r="A11" s="11"/>
      <c r="B11" s="7"/>
      <c r="C11" t="s">
        <v>540</v>
      </c>
      <c r="D11" t="s">
        <v>541</v>
      </c>
      <c r="E11" t="s">
        <v>542</v>
      </c>
      <c r="F11" t="s">
        <v>543</v>
      </c>
      <c r="G11" s="38">
        <v>224</v>
      </c>
      <c r="H11" s="50">
        <f t="shared" si="0"/>
        <v>65.88235294117646</v>
      </c>
      <c r="I11" s="38">
        <v>202.5</v>
      </c>
      <c r="J11" s="50">
        <f t="shared" si="1"/>
        <v>59.55882352941176</v>
      </c>
      <c r="K11" s="38">
        <v>211.5</v>
      </c>
      <c r="L11" s="50">
        <f t="shared" si="2"/>
        <v>62.205882352941174</v>
      </c>
      <c r="M11" s="19">
        <f t="shared" si="3"/>
        <v>638</v>
      </c>
      <c r="N11" s="25">
        <f t="shared" si="4"/>
        <v>62.549019607843135</v>
      </c>
      <c r="O11" s="19">
        <v>153</v>
      </c>
      <c r="P11" s="7" t="s">
        <v>727</v>
      </c>
      <c r="Q11" s="12"/>
      <c r="S11" s="32"/>
    </row>
    <row r="12" spans="1:19" ht="15">
      <c r="A12" s="11"/>
      <c r="B12" s="7" t="s">
        <v>721</v>
      </c>
      <c r="C12" t="s">
        <v>544</v>
      </c>
      <c r="D12" t="s">
        <v>545</v>
      </c>
      <c r="E12" t="s">
        <v>546</v>
      </c>
      <c r="F12" t="s">
        <v>547</v>
      </c>
      <c r="G12" s="38"/>
      <c r="H12" s="50">
        <f t="shared" si="0"/>
        <v>0</v>
      </c>
      <c r="I12" s="38"/>
      <c r="J12" s="50">
        <f t="shared" si="1"/>
        <v>0</v>
      </c>
      <c r="K12" s="38"/>
      <c r="L12" s="50">
        <f t="shared" si="2"/>
        <v>0</v>
      </c>
      <c r="M12" s="19">
        <f t="shared" si="3"/>
        <v>0</v>
      </c>
      <c r="N12" s="25">
        <f t="shared" si="4"/>
        <v>0</v>
      </c>
      <c r="O12" s="19"/>
      <c r="P12" s="7"/>
      <c r="Q12" s="12"/>
      <c r="S12" s="32"/>
    </row>
    <row r="13" spans="1:19" ht="15">
      <c r="A13" s="11"/>
      <c r="B13" s="7" t="s">
        <v>721</v>
      </c>
      <c r="C13" t="s">
        <v>548</v>
      </c>
      <c r="D13" t="s">
        <v>549</v>
      </c>
      <c r="E13" t="s">
        <v>550</v>
      </c>
      <c r="F13" t="s">
        <v>551</v>
      </c>
      <c r="G13" s="38"/>
      <c r="H13" s="50">
        <f t="shared" si="0"/>
        <v>0</v>
      </c>
      <c r="I13" s="38"/>
      <c r="J13" s="50">
        <f t="shared" si="1"/>
        <v>0</v>
      </c>
      <c r="K13" s="38"/>
      <c r="L13" s="50">
        <f t="shared" si="2"/>
        <v>0</v>
      </c>
      <c r="M13" s="19">
        <f t="shared" si="3"/>
        <v>0</v>
      </c>
      <c r="N13" s="25">
        <f t="shared" si="4"/>
        <v>0</v>
      </c>
      <c r="O13" s="19"/>
      <c r="P13" s="7"/>
      <c r="Q13" s="12"/>
      <c r="S13" s="32"/>
    </row>
    <row r="14" spans="1:19" ht="15">
      <c r="A14" s="11"/>
      <c r="B14" s="7"/>
      <c r="C14" t="s">
        <v>552</v>
      </c>
      <c r="D14" t="s">
        <v>553</v>
      </c>
      <c r="E14" t="s">
        <v>554</v>
      </c>
      <c r="F14" t="s">
        <v>555</v>
      </c>
      <c r="G14" s="70">
        <v>226</v>
      </c>
      <c r="H14" s="71">
        <f t="shared" si="0"/>
        <v>66.47058823529412</v>
      </c>
      <c r="I14" s="70">
        <v>216.5</v>
      </c>
      <c r="J14" s="71">
        <f t="shared" si="1"/>
        <v>63.67647058823529</v>
      </c>
      <c r="K14" s="70">
        <v>216.5</v>
      </c>
      <c r="L14" s="71">
        <f t="shared" si="2"/>
        <v>63.67647058823529</v>
      </c>
      <c r="M14" s="72">
        <f t="shared" si="3"/>
        <v>659</v>
      </c>
      <c r="N14" s="73">
        <f t="shared" si="4"/>
        <v>64.6078431372549</v>
      </c>
      <c r="O14" s="19">
        <v>158</v>
      </c>
      <c r="P14" s="7" t="s">
        <v>777</v>
      </c>
      <c r="Q14" s="12"/>
      <c r="S14" s="32"/>
    </row>
    <row r="15" spans="1:19" ht="15">
      <c r="A15" s="11"/>
      <c r="B15" s="7"/>
      <c r="C15" s="86"/>
      <c r="D15" s="86"/>
      <c r="E15" s="86"/>
      <c r="F15" s="86"/>
      <c r="G15" s="82"/>
      <c r="H15" s="83"/>
      <c r="I15" s="82"/>
      <c r="J15" s="83"/>
      <c r="K15" s="82"/>
      <c r="L15" s="83"/>
      <c r="M15" s="84"/>
      <c r="N15" s="85"/>
      <c r="O15" s="19"/>
      <c r="P15" s="7"/>
      <c r="Q15" s="12"/>
      <c r="S15" s="32"/>
    </row>
    <row r="16" spans="1:19" ht="15">
      <c r="A16" s="11"/>
      <c r="B16" s="7"/>
      <c r="C16" t="s">
        <v>560</v>
      </c>
      <c r="D16" t="s">
        <v>561</v>
      </c>
      <c r="E16" t="s">
        <v>562</v>
      </c>
      <c r="F16" t="s">
        <v>563</v>
      </c>
      <c r="G16" s="75">
        <v>213.5</v>
      </c>
      <c r="H16" s="76">
        <f t="shared" si="0"/>
        <v>62.794117647058826</v>
      </c>
      <c r="I16" s="75">
        <v>209</v>
      </c>
      <c r="J16" s="76">
        <f t="shared" si="1"/>
        <v>61.47058823529412</v>
      </c>
      <c r="K16" s="75">
        <v>216</v>
      </c>
      <c r="L16" s="76">
        <f t="shared" si="2"/>
        <v>63.52941176470588</v>
      </c>
      <c r="M16" s="77">
        <f t="shared" si="3"/>
        <v>638.5</v>
      </c>
      <c r="N16" s="78">
        <f t="shared" si="4"/>
        <v>62.59803921568627</v>
      </c>
      <c r="O16" s="19">
        <v>153</v>
      </c>
      <c r="P16" s="7" t="s">
        <v>726</v>
      </c>
      <c r="Q16" s="12"/>
      <c r="S16" s="32"/>
    </row>
    <row r="17" spans="1:19" ht="15">
      <c r="A17" s="11"/>
      <c r="B17" s="7" t="s">
        <v>786</v>
      </c>
      <c r="C17" t="s">
        <v>564</v>
      </c>
      <c r="D17" t="s">
        <v>565</v>
      </c>
      <c r="E17" t="s">
        <v>566</v>
      </c>
      <c r="F17" t="s">
        <v>567</v>
      </c>
      <c r="G17" s="38"/>
      <c r="H17" s="50">
        <f t="shared" si="0"/>
        <v>0</v>
      </c>
      <c r="I17" s="38"/>
      <c r="J17" s="50">
        <f t="shared" si="1"/>
        <v>0</v>
      </c>
      <c r="K17" s="38"/>
      <c r="L17" s="50">
        <f t="shared" si="2"/>
        <v>0</v>
      </c>
      <c r="M17" s="19">
        <f t="shared" si="3"/>
        <v>0</v>
      </c>
      <c r="N17" s="25">
        <f t="shared" si="4"/>
        <v>0</v>
      </c>
      <c r="O17" s="19"/>
      <c r="P17" s="7"/>
      <c r="Q17" s="12"/>
      <c r="S17" s="32"/>
    </row>
    <row r="18" spans="1:19" ht="15">
      <c r="A18" s="11"/>
      <c r="B18" s="7"/>
      <c r="C18" t="s">
        <v>568</v>
      </c>
      <c r="D18" t="s">
        <v>569</v>
      </c>
      <c r="E18" t="s">
        <v>570</v>
      </c>
      <c r="F18" t="s">
        <v>571</v>
      </c>
      <c r="G18" s="38">
        <v>225</v>
      </c>
      <c r="H18" s="50">
        <f t="shared" si="0"/>
        <v>66.17647058823529</v>
      </c>
      <c r="I18" s="38">
        <v>222</v>
      </c>
      <c r="J18" s="50">
        <f t="shared" si="1"/>
        <v>65.29411764705883</v>
      </c>
      <c r="K18" s="38">
        <v>229</v>
      </c>
      <c r="L18" s="50">
        <f t="shared" si="2"/>
        <v>67.3529411764706</v>
      </c>
      <c r="M18" s="19">
        <f t="shared" si="3"/>
        <v>676</v>
      </c>
      <c r="N18" s="25">
        <f t="shared" si="4"/>
        <v>66.27450980392156</v>
      </c>
      <c r="O18" s="19">
        <v>158</v>
      </c>
      <c r="P18" s="7" t="s">
        <v>722</v>
      </c>
      <c r="Q18" s="12" t="s">
        <v>769</v>
      </c>
      <c r="S18" s="32"/>
    </row>
    <row r="19" spans="1:19" ht="15">
      <c r="A19" s="11"/>
      <c r="B19" s="7" t="s">
        <v>721</v>
      </c>
      <c r="C19" s="88" t="s">
        <v>572</v>
      </c>
      <c r="D19" s="88" t="s">
        <v>573</v>
      </c>
      <c r="E19" s="88" t="s">
        <v>574</v>
      </c>
      <c r="F19" s="88" t="s">
        <v>575</v>
      </c>
      <c r="G19" s="38"/>
      <c r="H19" s="50">
        <f t="shared" si="0"/>
        <v>0</v>
      </c>
      <c r="I19" s="38"/>
      <c r="J19" s="50">
        <f t="shared" si="1"/>
        <v>0</v>
      </c>
      <c r="K19" s="38"/>
      <c r="L19" s="50">
        <f t="shared" si="2"/>
        <v>0</v>
      </c>
      <c r="M19" s="19">
        <f t="shared" si="3"/>
        <v>0</v>
      </c>
      <c r="N19" s="25">
        <f t="shared" si="4"/>
        <v>0</v>
      </c>
      <c r="O19" s="19"/>
      <c r="P19" s="7"/>
      <c r="Q19" s="12"/>
      <c r="S19" s="32"/>
    </row>
    <row r="20" spans="1:19" ht="15">
      <c r="A20" s="11"/>
      <c r="B20" s="7"/>
      <c r="C20" s="88" t="s">
        <v>576</v>
      </c>
      <c r="D20" s="88" t="s">
        <v>577</v>
      </c>
      <c r="E20" s="88" t="s">
        <v>578</v>
      </c>
      <c r="F20" s="88" t="s">
        <v>579</v>
      </c>
      <c r="G20" s="38">
        <v>225</v>
      </c>
      <c r="H20" s="50">
        <f t="shared" si="0"/>
        <v>66.17647058823529</v>
      </c>
      <c r="I20" s="38">
        <v>215.5</v>
      </c>
      <c r="J20" s="50">
        <f t="shared" si="1"/>
        <v>63.382352941176464</v>
      </c>
      <c r="K20" s="38">
        <v>221.5</v>
      </c>
      <c r="L20" s="50">
        <f t="shared" si="2"/>
        <v>65.14705882352942</v>
      </c>
      <c r="M20" s="19">
        <f t="shared" si="3"/>
        <v>662</v>
      </c>
      <c r="N20" s="25">
        <f t="shared" si="4"/>
        <v>64.90196078431373</v>
      </c>
      <c r="O20" s="19">
        <v>159</v>
      </c>
      <c r="P20" s="7" t="s">
        <v>723</v>
      </c>
      <c r="Q20" s="12"/>
      <c r="S20" s="32"/>
    </row>
    <row r="21" spans="1:19" ht="15">
      <c r="A21" s="11"/>
      <c r="B21" s="7" t="s">
        <v>721</v>
      </c>
      <c r="C21" s="87" t="s">
        <v>716</v>
      </c>
      <c r="D21" s="87" t="s">
        <v>717</v>
      </c>
      <c r="E21" s="87" t="s">
        <v>718</v>
      </c>
      <c r="F21" s="87" t="s">
        <v>719</v>
      </c>
      <c r="G21" s="38"/>
      <c r="H21" s="50">
        <f t="shared" si="0"/>
        <v>0</v>
      </c>
      <c r="I21" s="38"/>
      <c r="J21" s="50">
        <f t="shared" si="1"/>
        <v>0</v>
      </c>
      <c r="K21" s="38"/>
      <c r="L21" s="50">
        <f t="shared" si="2"/>
        <v>0</v>
      </c>
      <c r="M21" s="19">
        <f t="shared" si="3"/>
        <v>0</v>
      </c>
      <c r="N21" s="25">
        <f t="shared" si="4"/>
        <v>0</v>
      </c>
      <c r="O21" s="19"/>
      <c r="P21" s="7"/>
      <c r="Q21" s="12"/>
      <c r="S21" s="32"/>
    </row>
    <row r="22" spans="1:19" ht="15">
      <c r="A22" s="11"/>
      <c r="B22" s="7"/>
      <c r="C22" s="69"/>
      <c r="D22" s="69"/>
      <c r="E22" s="69"/>
      <c r="F22" s="69"/>
      <c r="G22" s="91"/>
      <c r="H22" s="92"/>
      <c r="I22" s="92"/>
      <c r="J22" s="92"/>
      <c r="K22" s="92"/>
      <c r="L22" s="92"/>
      <c r="M22" s="92"/>
      <c r="N22" s="93"/>
      <c r="O22" s="19"/>
      <c r="P22" s="7"/>
      <c r="Q22" s="12"/>
      <c r="S22" s="32"/>
    </row>
    <row r="23" spans="1:19" ht="15">
      <c r="A23" s="11"/>
      <c r="B23" s="7"/>
      <c r="C23" s="60"/>
      <c r="D23" s="60"/>
      <c r="E23" s="60"/>
      <c r="F23" s="60"/>
      <c r="G23" s="38"/>
      <c r="H23" s="50">
        <f t="shared" si="0"/>
        <v>0</v>
      </c>
      <c r="I23" s="38"/>
      <c r="J23" s="50">
        <f t="shared" si="1"/>
        <v>0</v>
      </c>
      <c r="K23" s="38"/>
      <c r="L23" s="50">
        <f t="shared" si="2"/>
        <v>0</v>
      </c>
      <c r="M23" s="19">
        <f t="shared" si="3"/>
        <v>0</v>
      </c>
      <c r="N23" s="25">
        <f t="shared" si="4"/>
        <v>0</v>
      </c>
      <c r="O23" s="19"/>
      <c r="P23" s="7"/>
      <c r="Q23" s="12"/>
      <c r="S23" s="32"/>
    </row>
    <row r="24" spans="1:19" ht="15">
      <c r="A24" s="11"/>
      <c r="B24" s="7"/>
      <c r="C24" s="7"/>
      <c r="D24" s="7"/>
      <c r="E24" s="7"/>
      <c r="F24" s="7"/>
      <c r="G24" s="38"/>
      <c r="H24" s="50">
        <f t="shared" si="0"/>
        <v>0</v>
      </c>
      <c r="I24" s="38"/>
      <c r="J24" s="50">
        <f t="shared" si="1"/>
        <v>0</v>
      </c>
      <c r="K24" s="38"/>
      <c r="L24" s="50">
        <f t="shared" si="2"/>
        <v>0</v>
      </c>
      <c r="M24" s="19">
        <f t="shared" si="3"/>
        <v>0</v>
      </c>
      <c r="N24" s="25">
        <f t="shared" si="4"/>
        <v>0</v>
      </c>
      <c r="O24" s="19"/>
      <c r="P24" s="7"/>
      <c r="Q24" s="12"/>
      <c r="S24" s="32"/>
    </row>
    <row r="25" spans="1:19" ht="15">
      <c r="A25" s="11"/>
      <c r="B25" s="7"/>
      <c r="C25" s="7"/>
      <c r="D25" s="7"/>
      <c r="E25" s="7"/>
      <c r="F25" s="7"/>
      <c r="G25" s="38"/>
      <c r="H25" s="50">
        <f t="shared" si="0"/>
        <v>0</v>
      </c>
      <c r="I25" s="38"/>
      <c r="J25" s="50">
        <f t="shared" si="1"/>
        <v>0</v>
      </c>
      <c r="K25" s="38"/>
      <c r="L25" s="50">
        <f t="shared" si="2"/>
        <v>0</v>
      </c>
      <c r="M25" s="19">
        <f t="shared" si="3"/>
        <v>0</v>
      </c>
      <c r="N25" s="25">
        <f t="shared" si="4"/>
        <v>0</v>
      </c>
      <c r="O25" s="19"/>
      <c r="P25" s="7"/>
      <c r="Q25" s="12"/>
      <c r="S25" s="32"/>
    </row>
    <row r="26" spans="1:19" ht="15">
      <c r="A26" s="11"/>
      <c r="B26" s="7"/>
      <c r="C26" s="7"/>
      <c r="D26" s="7"/>
      <c r="E26" s="7"/>
      <c r="F26" s="7"/>
      <c r="G26" s="38"/>
      <c r="H26" s="50">
        <f t="shared" si="0"/>
        <v>0</v>
      </c>
      <c r="I26" s="38"/>
      <c r="J26" s="50">
        <f t="shared" si="1"/>
        <v>0</v>
      </c>
      <c r="K26" s="38"/>
      <c r="L26" s="50">
        <f t="shared" si="2"/>
        <v>0</v>
      </c>
      <c r="M26" s="19">
        <f t="shared" si="3"/>
        <v>0</v>
      </c>
      <c r="N26" s="25">
        <f t="shared" si="4"/>
        <v>0</v>
      </c>
      <c r="O26" s="19"/>
      <c r="P26" s="7"/>
      <c r="Q26" s="12"/>
      <c r="S26" s="32"/>
    </row>
    <row r="27" spans="1:19" ht="15">
      <c r="A27" s="11"/>
      <c r="B27" s="7"/>
      <c r="C27" s="7"/>
      <c r="D27" s="7"/>
      <c r="E27" s="7"/>
      <c r="F27" s="7"/>
      <c r="G27" s="38"/>
      <c r="H27" s="50">
        <f t="shared" si="0"/>
        <v>0</v>
      </c>
      <c r="I27" s="38"/>
      <c r="J27" s="50">
        <f t="shared" si="1"/>
        <v>0</v>
      </c>
      <c r="K27" s="38"/>
      <c r="L27" s="50">
        <f t="shared" si="2"/>
        <v>0</v>
      </c>
      <c r="M27" s="19">
        <f t="shared" si="3"/>
        <v>0</v>
      </c>
      <c r="N27" s="25">
        <f t="shared" si="4"/>
        <v>0</v>
      </c>
      <c r="O27" s="19"/>
      <c r="P27" s="7"/>
      <c r="Q27" s="12"/>
      <c r="S27" s="32"/>
    </row>
    <row r="28" spans="1:19" ht="15">
      <c r="A28" s="11"/>
      <c r="B28" s="7"/>
      <c r="C28" s="7"/>
      <c r="D28" s="7"/>
      <c r="E28" s="7"/>
      <c r="F28" s="7"/>
      <c r="G28" s="38"/>
      <c r="H28" s="50">
        <f t="shared" si="0"/>
        <v>0</v>
      </c>
      <c r="I28" s="38"/>
      <c r="J28" s="50">
        <f t="shared" si="1"/>
        <v>0</v>
      </c>
      <c r="K28" s="38"/>
      <c r="L28" s="50">
        <f t="shared" si="2"/>
        <v>0</v>
      </c>
      <c r="M28" s="19">
        <f t="shared" si="3"/>
        <v>0</v>
      </c>
      <c r="N28" s="25">
        <f t="shared" si="4"/>
        <v>0</v>
      </c>
      <c r="O28" s="19"/>
      <c r="P28" s="7"/>
      <c r="Q28" s="12"/>
      <c r="S28" s="32"/>
    </row>
    <row r="29" spans="1:19" ht="15">
      <c r="A29" s="11"/>
      <c r="B29" s="7"/>
      <c r="C29" s="7"/>
      <c r="D29" s="7"/>
      <c r="E29" s="7"/>
      <c r="F29" s="7"/>
      <c r="G29" s="38"/>
      <c r="H29" s="50">
        <f t="shared" si="0"/>
        <v>0</v>
      </c>
      <c r="I29" s="38"/>
      <c r="J29" s="50">
        <f t="shared" si="1"/>
        <v>0</v>
      </c>
      <c r="K29" s="38"/>
      <c r="L29" s="50">
        <f t="shared" si="2"/>
        <v>0</v>
      </c>
      <c r="M29" s="19">
        <f t="shared" si="3"/>
        <v>0</v>
      </c>
      <c r="N29" s="25">
        <f t="shared" si="4"/>
        <v>0</v>
      </c>
      <c r="O29" s="19"/>
      <c r="P29" s="7"/>
      <c r="Q29" s="12"/>
      <c r="S29" s="32"/>
    </row>
    <row r="30" spans="1:19" ht="15">
      <c r="A30" s="11"/>
      <c r="B30" s="7"/>
      <c r="C30" s="7"/>
      <c r="D30" s="7"/>
      <c r="E30" s="7"/>
      <c r="F30" s="7"/>
      <c r="G30" s="38"/>
      <c r="H30" s="50">
        <f t="shared" si="0"/>
        <v>0</v>
      </c>
      <c r="I30" s="38"/>
      <c r="J30" s="50">
        <f t="shared" si="1"/>
        <v>0</v>
      </c>
      <c r="K30" s="38"/>
      <c r="L30" s="50">
        <f t="shared" si="2"/>
        <v>0</v>
      </c>
      <c r="M30" s="19">
        <f t="shared" si="3"/>
        <v>0</v>
      </c>
      <c r="N30" s="25">
        <f t="shared" si="4"/>
        <v>0</v>
      </c>
      <c r="O30" s="19"/>
      <c r="P30" s="7"/>
      <c r="Q30" s="12"/>
      <c r="S30" s="32"/>
    </row>
    <row r="31" spans="1:19" ht="15">
      <c r="A31" s="11"/>
      <c r="B31" s="7"/>
      <c r="C31" s="7"/>
      <c r="D31" s="7"/>
      <c r="E31" s="7"/>
      <c r="F31" s="7"/>
      <c r="G31" s="38"/>
      <c r="H31" s="50">
        <f t="shared" si="0"/>
        <v>0</v>
      </c>
      <c r="I31" s="38"/>
      <c r="J31" s="50">
        <f t="shared" si="1"/>
        <v>0</v>
      </c>
      <c r="K31" s="38"/>
      <c r="L31" s="50">
        <f t="shared" si="2"/>
        <v>0</v>
      </c>
      <c r="M31" s="19">
        <f t="shared" si="3"/>
        <v>0</v>
      </c>
      <c r="N31" s="25">
        <f t="shared" si="4"/>
        <v>0</v>
      </c>
      <c r="O31" s="19"/>
      <c r="P31" s="7"/>
      <c r="Q31" s="12"/>
      <c r="S31" s="32"/>
    </row>
    <row r="32" spans="1:19" ht="15">
      <c r="A32" s="11"/>
      <c r="B32" s="7"/>
      <c r="C32" s="7"/>
      <c r="D32" s="7"/>
      <c r="E32" s="7"/>
      <c r="F32" s="7"/>
      <c r="G32" s="38"/>
      <c r="H32" s="50">
        <f t="shared" si="0"/>
        <v>0</v>
      </c>
      <c r="I32" s="38"/>
      <c r="J32" s="50">
        <f t="shared" si="1"/>
        <v>0</v>
      </c>
      <c r="K32" s="38"/>
      <c r="L32" s="50">
        <f t="shared" si="2"/>
        <v>0</v>
      </c>
      <c r="M32" s="19">
        <f t="shared" si="3"/>
        <v>0</v>
      </c>
      <c r="N32" s="25">
        <f t="shared" si="4"/>
        <v>0</v>
      </c>
      <c r="O32" s="19"/>
      <c r="P32" s="7"/>
      <c r="Q32" s="12"/>
      <c r="S32" s="32"/>
    </row>
    <row r="33" spans="1:19" ht="15">
      <c r="A33" s="11"/>
      <c r="B33" s="7"/>
      <c r="C33" s="7"/>
      <c r="D33" s="7"/>
      <c r="E33" s="7"/>
      <c r="F33" s="7"/>
      <c r="G33" s="38"/>
      <c r="H33" s="50">
        <f t="shared" si="0"/>
        <v>0</v>
      </c>
      <c r="I33" s="38"/>
      <c r="J33" s="50">
        <f t="shared" si="1"/>
        <v>0</v>
      </c>
      <c r="K33" s="38"/>
      <c r="L33" s="50">
        <f t="shared" si="2"/>
        <v>0</v>
      </c>
      <c r="M33" s="19">
        <f t="shared" si="3"/>
        <v>0</v>
      </c>
      <c r="N33" s="25">
        <f t="shared" si="4"/>
        <v>0</v>
      </c>
      <c r="O33" s="19"/>
      <c r="P33" s="7"/>
      <c r="Q33" s="12"/>
      <c r="S33" s="32"/>
    </row>
    <row r="34" spans="1:19" ht="15">
      <c r="A34" s="11"/>
      <c r="B34" s="7"/>
      <c r="C34" s="7"/>
      <c r="D34" s="7"/>
      <c r="E34" s="7"/>
      <c r="F34" s="7"/>
      <c r="G34" s="38"/>
      <c r="H34" s="50">
        <f t="shared" si="0"/>
        <v>0</v>
      </c>
      <c r="I34" s="38"/>
      <c r="J34" s="50">
        <f t="shared" si="1"/>
        <v>0</v>
      </c>
      <c r="K34" s="38"/>
      <c r="L34" s="50">
        <f t="shared" si="2"/>
        <v>0</v>
      </c>
      <c r="M34" s="19">
        <f t="shared" si="3"/>
        <v>0</v>
      </c>
      <c r="N34" s="25">
        <f t="shared" si="4"/>
        <v>0</v>
      </c>
      <c r="O34" s="19"/>
      <c r="P34" s="7"/>
      <c r="Q34" s="12"/>
      <c r="S34" s="32"/>
    </row>
    <row r="35" spans="1:19" ht="15">
      <c r="A35" s="11"/>
      <c r="B35" s="7"/>
      <c r="C35" s="7"/>
      <c r="D35" s="7"/>
      <c r="E35" s="7"/>
      <c r="F35" s="7"/>
      <c r="G35" s="38"/>
      <c r="H35" s="50">
        <f t="shared" si="0"/>
        <v>0</v>
      </c>
      <c r="I35" s="38"/>
      <c r="J35" s="50">
        <f t="shared" si="1"/>
        <v>0</v>
      </c>
      <c r="K35" s="38"/>
      <c r="L35" s="50">
        <f t="shared" si="2"/>
        <v>0</v>
      </c>
      <c r="M35" s="19">
        <f t="shared" si="3"/>
        <v>0</v>
      </c>
      <c r="N35" s="25">
        <f t="shared" si="4"/>
        <v>0</v>
      </c>
      <c r="O35" s="19"/>
      <c r="P35" s="7"/>
      <c r="Q35" s="12"/>
      <c r="S35" s="32"/>
    </row>
    <row r="36" spans="1:19" ht="15">
      <c r="A36" s="11"/>
      <c r="B36" s="7"/>
      <c r="C36" s="7"/>
      <c r="D36" s="7"/>
      <c r="E36" s="7"/>
      <c r="F36" s="7"/>
      <c r="G36" s="38"/>
      <c r="H36" s="50">
        <f t="shared" si="0"/>
        <v>0</v>
      </c>
      <c r="I36" s="38"/>
      <c r="J36" s="50">
        <f t="shared" si="1"/>
        <v>0</v>
      </c>
      <c r="K36" s="38"/>
      <c r="L36" s="50">
        <f t="shared" si="2"/>
        <v>0</v>
      </c>
      <c r="M36" s="19">
        <f t="shared" si="3"/>
        <v>0</v>
      </c>
      <c r="N36" s="25">
        <f t="shared" si="4"/>
        <v>0</v>
      </c>
      <c r="O36" s="19"/>
      <c r="P36" s="7"/>
      <c r="Q36" s="12"/>
      <c r="S36" s="32"/>
    </row>
    <row r="37" spans="1:19" ht="15">
      <c r="A37" s="11"/>
      <c r="B37" s="7"/>
      <c r="C37" s="7"/>
      <c r="D37" s="7"/>
      <c r="E37" s="7"/>
      <c r="F37" s="7"/>
      <c r="G37" s="38"/>
      <c r="H37" s="50">
        <f t="shared" si="0"/>
        <v>0</v>
      </c>
      <c r="I37" s="38"/>
      <c r="J37" s="50">
        <f t="shared" si="1"/>
        <v>0</v>
      </c>
      <c r="K37" s="38"/>
      <c r="L37" s="50">
        <f t="shared" si="2"/>
        <v>0</v>
      </c>
      <c r="M37" s="19">
        <f t="shared" si="3"/>
        <v>0</v>
      </c>
      <c r="N37" s="25">
        <f t="shared" si="4"/>
        <v>0</v>
      </c>
      <c r="O37" s="19"/>
      <c r="P37" s="7"/>
      <c r="Q37" s="12"/>
      <c r="S37" s="32"/>
    </row>
    <row r="38" spans="1:19" ht="15">
      <c r="A38" s="11"/>
      <c r="B38" s="7"/>
      <c r="C38" s="7"/>
      <c r="D38" s="7"/>
      <c r="E38" s="7"/>
      <c r="F38" s="7"/>
      <c r="G38" s="38"/>
      <c r="H38" s="50">
        <f t="shared" si="0"/>
        <v>0</v>
      </c>
      <c r="I38" s="38"/>
      <c r="J38" s="50">
        <f t="shared" si="1"/>
        <v>0</v>
      </c>
      <c r="K38" s="38"/>
      <c r="L38" s="50">
        <f t="shared" si="2"/>
        <v>0</v>
      </c>
      <c r="M38" s="19">
        <f t="shared" si="3"/>
        <v>0</v>
      </c>
      <c r="N38" s="25">
        <f t="shared" si="4"/>
        <v>0</v>
      </c>
      <c r="O38" s="19"/>
      <c r="P38" s="7"/>
      <c r="Q38" s="12"/>
      <c r="S38" s="32"/>
    </row>
    <row r="39" spans="1:19" ht="15">
      <c r="A39" s="11"/>
      <c r="B39" s="7"/>
      <c r="C39" s="7"/>
      <c r="D39" s="7"/>
      <c r="E39" s="7"/>
      <c r="F39" s="7"/>
      <c r="G39" s="38"/>
      <c r="H39" s="50">
        <f t="shared" si="0"/>
        <v>0</v>
      </c>
      <c r="I39" s="38"/>
      <c r="J39" s="50">
        <f t="shared" si="1"/>
        <v>0</v>
      </c>
      <c r="K39" s="38"/>
      <c r="L39" s="50">
        <f t="shared" si="2"/>
        <v>0</v>
      </c>
      <c r="M39" s="19">
        <f t="shared" si="3"/>
        <v>0</v>
      </c>
      <c r="N39" s="25">
        <f t="shared" si="4"/>
        <v>0</v>
      </c>
      <c r="O39" s="19"/>
      <c r="P39" s="7"/>
      <c r="Q39" s="12"/>
      <c r="S39" s="32"/>
    </row>
    <row r="40" spans="1:19" ht="15">
      <c r="A40" s="11"/>
      <c r="B40" s="7"/>
      <c r="C40" s="7"/>
      <c r="D40" s="7"/>
      <c r="E40" s="7"/>
      <c r="F40" s="7"/>
      <c r="G40" s="38"/>
      <c r="H40" s="50">
        <f t="shared" si="0"/>
        <v>0</v>
      </c>
      <c r="I40" s="38"/>
      <c r="J40" s="50">
        <f t="shared" si="1"/>
        <v>0</v>
      </c>
      <c r="K40" s="38"/>
      <c r="L40" s="50">
        <f t="shared" si="2"/>
        <v>0</v>
      </c>
      <c r="M40" s="19">
        <f t="shared" si="3"/>
        <v>0</v>
      </c>
      <c r="N40" s="25">
        <f t="shared" si="4"/>
        <v>0</v>
      </c>
      <c r="O40" s="19"/>
      <c r="P40" s="7"/>
      <c r="Q40" s="12"/>
      <c r="S40" s="32"/>
    </row>
    <row r="41" spans="1:19" ht="15">
      <c r="A41" s="11"/>
      <c r="B41" s="7"/>
      <c r="C41" s="7"/>
      <c r="D41" s="7"/>
      <c r="E41" s="7"/>
      <c r="F41" s="7"/>
      <c r="G41" s="38"/>
      <c r="H41" s="50">
        <f t="shared" si="0"/>
        <v>0</v>
      </c>
      <c r="I41" s="38"/>
      <c r="J41" s="50">
        <f t="shared" si="1"/>
        <v>0</v>
      </c>
      <c r="K41" s="38"/>
      <c r="L41" s="50">
        <f t="shared" si="2"/>
        <v>0</v>
      </c>
      <c r="M41" s="19">
        <f t="shared" si="3"/>
        <v>0</v>
      </c>
      <c r="N41" s="25">
        <f t="shared" si="4"/>
        <v>0</v>
      </c>
      <c r="O41" s="19"/>
      <c r="P41" s="7"/>
      <c r="Q41" s="12"/>
      <c r="S41" s="32"/>
    </row>
    <row r="42" spans="1:19" ht="15">
      <c r="A42" s="11"/>
      <c r="B42" s="7"/>
      <c r="C42" s="7"/>
      <c r="D42" s="7"/>
      <c r="E42" s="7"/>
      <c r="F42" s="7"/>
      <c r="G42" s="38"/>
      <c r="H42" s="50">
        <f t="shared" si="0"/>
        <v>0</v>
      </c>
      <c r="I42" s="38"/>
      <c r="J42" s="50">
        <f t="shared" si="1"/>
        <v>0</v>
      </c>
      <c r="K42" s="38"/>
      <c r="L42" s="50">
        <f t="shared" si="2"/>
        <v>0</v>
      </c>
      <c r="M42" s="19">
        <f t="shared" si="3"/>
        <v>0</v>
      </c>
      <c r="N42" s="25">
        <f t="shared" si="4"/>
        <v>0</v>
      </c>
      <c r="O42" s="19"/>
      <c r="P42" s="7"/>
      <c r="Q42" s="12"/>
      <c r="S42" s="32"/>
    </row>
    <row r="43" spans="1:19" ht="15">
      <c r="A43" s="11"/>
      <c r="B43" s="7"/>
      <c r="C43" s="7"/>
      <c r="D43" s="7"/>
      <c r="E43" s="7"/>
      <c r="F43" s="7"/>
      <c r="G43" s="38"/>
      <c r="H43" s="50">
        <f t="shared" si="0"/>
        <v>0</v>
      </c>
      <c r="I43" s="38"/>
      <c r="J43" s="50">
        <f t="shared" si="1"/>
        <v>0</v>
      </c>
      <c r="K43" s="38"/>
      <c r="L43" s="50">
        <f t="shared" si="2"/>
        <v>0</v>
      </c>
      <c r="M43" s="19">
        <f t="shared" si="3"/>
        <v>0</v>
      </c>
      <c r="N43" s="25">
        <f t="shared" si="4"/>
        <v>0</v>
      </c>
      <c r="O43" s="19"/>
      <c r="P43" s="7"/>
      <c r="Q43" s="12"/>
      <c r="S43" s="32"/>
    </row>
    <row r="44" spans="1:19" ht="15">
      <c r="A44" s="11"/>
      <c r="B44" s="7"/>
      <c r="C44" s="7"/>
      <c r="D44" s="7"/>
      <c r="E44" s="7"/>
      <c r="F44" s="7"/>
      <c r="G44" s="38"/>
      <c r="H44" s="50">
        <f t="shared" si="0"/>
        <v>0</v>
      </c>
      <c r="I44" s="38"/>
      <c r="J44" s="50">
        <f t="shared" si="1"/>
        <v>0</v>
      </c>
      <c r="K44" s="38"/>
      <c r="L44" s="50">
        <f t="shared" si="2"/>
        <v>0</v>
      </c>
      <c r="M44" s="19">
        <f t="shared" si="3"/>
        <v>0</v>
      </c>
      <c r="N44" s="25">
        <f t="shared" si="4"/>
        <v>0</v>
      </c>
      <c r="O44" s="19"/>
      <c r="P44" s="7"/>
      <c r="Q44" s="12"/>
      <c r="S44" s="32"/>
    </row>
    <row r="45" spans="1:19" ht="15">
      <c r="A45" s="11"/>
      <c r="B45" s="7"/>
      <c r="C45" s="7"/>
      <c r="D45" s="7"/>
      <c r="E45" s="7"/>
      <c r="F45" s="7"/>
      <c r="G45" s="38"/>
      <c r="H45" s="50">
        <f t="shared" si="0"/>
        <v>0</v>
      </c>
      <c r="I45" s="38"/>
      <c r="J45" s="50">
        <f t="shared" si="1"/>
        <v>0</v>
      </c>
      <c r="K45" s="38"/>
      <c r="L45" s="50">
        <f t="shared" si="2"/>
        <v>0</v>
      </c>
      <c r="M45" s="19">
        <f t="shared" si="3"/>
        <v>0</v>
      </c>
      <c r="N45" s="25">
        <f t="shared" si="4"/>
        <v>0</v>
      </c>
      <c r="O45" s="19"/>
      <c r="P45" s="7"/>
      <c r="Q45" s="12"/>
      <c r="S45" s="32"/>
    </row>
    <row r="46" spans="1:19" ht="15">
      <c r="A46" s="11"/>
      <c r="B46" s="7"/>
      <c r="C46" s="7"/>
      <c r="D46" s="7"/>
      <c r="E46" s="7"/>
      <c r="F46" s="7"/>
      <c r="G46" s="38"/>
      <c r="H46" s="50">
        <f t="shared" si="0"/>
        <v>0</v>
      </c>
      <c r="I46" s="38"/>
      <c r="J46" s="50">
        <f t="shared" si="1"/>
        <v>0</v>
      </c>
      <c r="K46" s="38"/>
      <c r="L46" s="50">
        <f t="shared" si="2"/>
        <v>0</v>
      </c>
      <c r="M46" s="19">
        <f t="shared" si="3"/>
        <v>0</v>
      </c>
      <c r="N46" s="25">
        <f t="shared" si="4"/>
        <v>0</v>
      </c>
      <c r="O46" s="19"/>
      <c r="P46" s="7"/>
      <c r="Q46" s="12"/>
      <c r="S46" s="32"/>
    </row>
    <row r="47" spans="1:19" ht="15.75" thickBot="1">
      <c r="A47" s="13"/>
      <c r="B47" s="14"/>
      <c r="C47" s="14"/>
      <c r="D47" s="14"/>
      <c r="E47" s="14"/>
      <c r="F47" s="14"/>
      <c r="G47" s="57"/>
      <c r="H47" s="58">
        <f t="shared" si="0"/>
        <v>0</v>
      </c>
      <c r="I47" s="57"/>
      <c r="J47" s="58">
        <f t="shared" si="1"/>
        <v>0</v>
      </c>
      <c r="K47" s="57"/>
      <c r="L47" s="58">
        <f t="shared" si="2"/>
        <v>0</v>
      </c>
      <c r="M47" s="20">
        <f t="shared" si="3"/>
        <v>0</v>
      </c>
      <c r="N47" s="26">
        <f t="shared" si="4"/>
        <v>0</v>
      </c>
      <c r="O47" s="20"/>
      <c r="P47" s="14"/>
      <c r="Q47" s="15"/>
      <c r="S47" s="32"/>
    </row>
  </sheetData>
  <sheetProtection/>
  <mergeCells count="2">
    <mergeCell ref="C5:I5"/>
    <mergeCell ref="G22:N22"/>
  </mergeCells>
  <conditionalFormatting sqref="S8:S47">
    <cfRule type="cellIs" priority="2" dxfId="1" operator="greaterThan" stopIfTrue="1">
      <formula>6.99</formula>
    </cfRule>
  </conditionalFormatting>
  <conditionalFormatting sqref="S8:S47">
    <cfRule type="cellIs" priority="1" dxfId="0" operator="greaterThan" stopIfTrue="1">
      <formula>0.0699</formula>
    </cfRule>
  </conditionalFormatting>
  <printOptions/>
  <pageMargins left="0.7500000000000001" right="0.7500000000000001" top="1" bottom="1" header="0.5" footer="0.5"/>
  <pageSetup fitToHeight="1" fitToWidth="1" horizontalDpi="600" verticalDpi="600" orientation="landscape" scale="67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selection activeCell="D25" sqref="D25"/>
    </sheetView>
  </sheetViews>
  <sheetFormatPr defaultColWidth="8.8515625" defaultRowHeight="12.75"/>
  <cols>
    <col min="1" max="1" width="5.7109375" style="0" customWidth="1"/>
    <col min="2" max="2" width="7.7109375" style="0" customWidth="1"/>
    <col min="3" max="6" width="8.8515625" style="0" customWidth="1"/>
    <col min="7" max="7" width="8.421875" style="40" customWidth="1"/>
    <col min="8" max="8" width="8.421875" style="51" customWidth="1"/>
    <col min="9" max="9" width="8.421875" style="40" customWidth="1"/>
    <col min="10" max="10" width="8.421875" style="51" customWidth="1"/>
    <col min="11" max="11" width="8.421875" style="40" customWidth="1"/>
    <col min="12" max="12" width="8.421875" style="51" customWidth="1"/>
    <col min="13" max="14" width="8.8515625" style="0" customWidth="1"/>
    <col min="15" max="15" width="7.8515625" style="0" customWidth="1"/>
    <col min="16" max="16" width="8.28125" style="0" customWidth="1"/>
    <col min="17" max="17" width="7.7109375" style="0" customWidth="1"/>
    <col min="18" max="18" width="2.140625" style="0" customWidth="1"/>
    <col min="19" max="19" width="9.140625" style="30" customWidth="1"/>
  </cols>
  <sheetData>
    <row r="1" spans="1:17" ht="18">
      <c r="A1" s="1" t="s">
        <v>42</v>
      </c>
      <c r="B1" s="2"/>
      <c r="C1" s="2"/>
      <c r="D1" s="2"/>
      <c r="E1" s="2"/>
      <c r="F1" s="2"/>
      <c r="G1" s="35"/>
      <c r="H1" s="45"/>
      <c r="I1" s="35"/>
      <c r="J1" s="45"/>
      <c r="K1" s="35"/>
      <c r="L1" s="45"/>
      <c r="M1" s="16"/>
      <c r="N1" s="22"/>
      <c r="O1" s="16"/>
      <c r="P1" s="2"/>
      <c r="Q1" s="2"/>
    </row>
    <row r="2" spans="1:17" ht="15">
      <c r="A2" s="5" t="s">
        <v>1</v>
      </c>
      <c r="B2" s="6"/>
      <c r="C2" s="6"/>
      <c r="D2" s="6" t="s">
        <v>715</v>
      </c>
      <c r="E2" s="6"/>
      <c r="F2" s="6" t="s">
        <v>9</v>
      </c>
      <c r="G2" s="36" t="s">
        <v>11</v>
      </c>
      <c r="H2" s="46" t="s">
        <v>804</v>
      </c>
      <c r="I2" s="35"/>
      <c r="J2" s="45"/>
      <c r="K2" s="35"/>
      <c r="L2" s="45"/>
      <c r="M2" s="16"/>
      <c r="N2" s="22"/>
      <c r="O2" s="16"/>
      <c r="P2" s="2"/>
      <c r="Q2" s="2"/>
    </row>
    <row r="3" spans="1:17" ht="15">
      <c r="A3" s="5" t="s">
        <v>0</v>
      </c>
      <c r="B3" s="6" t="s">
        <v>22</v>
      </c>
      <c r="C3" s="6"/>
      <c r="D3" s="6"/>
      <c r="E3" s="6"/>
      <c r="F3" s="6"/>
      <c r="G3" s="36" t="s">
        <v>7</v>
      </c>
      <c r="H3" s="46" t="s">
        <v>780</v>
      </c>
      <c r="I3" s="35"/>
      <c r="J3" s="45"/>
      <c r="K3" s="35"/>
      <c r="L3" s="45"/>
      <c r="M3" s="16"/>
      <c r="N3" s="22"/>
      <c r="O3" s="16"/>
      <c r="P3" s="2"/>
      <c r="Q3" s="2"/>
    </row>
    <row r="4" spans="1:17" ht="15">
      <c r="A4" s="5" t="s">
        <v>10</v>
      </c>
      <c r="B4" s="6"/>
      <c r="C4" s="6"/>
      <c r="D4" s="6"/>
      <c r="E4" s="6"/>
      <c r="F4" s="6"/>
      <c r="G4" s="36" t="s">
        <v>745</v>
      </c>
      <c r="H4" s="46" t="s">
        <v>803</v>
      </c>
      <c r="I4" s="35"/>
      <c r="J4" s="45"/>
      <c r="K4" s="35"/>
      <c r="L4" s="45"/>
      <c r="M4" s="16"/>
      <c r="N4" s="22"/>
      <c r="O4" s="21"/>
      <c r="P4" s="2"/>
      <c r="Q4" s="2"/>
    </row>
    <row r="5" spans="1:19" ht="15">
      <c r="A5" s="3"/>
      <c r="B5" s="2"/>
      <c r="C5" s="89" t="s">
        <v>19</v>
      </c>
      <c r="D5" s="89"/>
      <c r="E5" s="89"/>
      <c r="F5" s="89"/>
      <c r="G5" s="89"/>
      <c r="H5" s="89"/>
      <c r="I5" s="89"/>
      <c r="J5" s="47"/>
      <c r="K5" s="35"/>
      <c r="L5" s="45"/>
      <c r="M5" s="16"/>
      <c r="N5" s="22"/>
      <c r="O5" s="16"/>
      <c r="P5" s="2"/>
      <c r="Q5" s="2"/>
      <c r="S5" s="34"/>
    </row>
    <row r="6" spans="1:19" ht="15" thickBot="1">
      <c r="A6" s="4"/>
      <c r="B6" s="4"/>
      <c r="C6" s="4"/>
      <c r="D6" s="4"/>
      <c r="E6" s="4"/>
      <c r="F6" s="4"/>
      <c r="G6" s="37"/>
      <c r="H6" s="48"/>
      <c r="I6" s="37"/>
      <c r="J6" s="48"/>
      <c r="K6" s="37"/>
      <c r="L6" s="48"/>
      <c r="M6" s="17"/>
      <c r="N6" s="23">
        <f>340*3</f>
        <v>1020</v>
      </c>
      <c r="O6" s="17"/>
      <c r="P6" s="4"/>
      <c r="Q6" s="2"/>
      <c r="S6" s="34"/>
    </row>
    <row r="7" spans="1:17" ht="15">
      <c r="A7" s="8" t="s">
        <v>14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18" t="s">
        <v>773</v>
      </c>
      <c r="H7" s="49" t="s">
        <v>26</v>
      </c>
      <c r="I7" s="18" t="s">
        <v>27</v>
      </c>
      <c r="J7" s="49" t="s">
        <v>28</v>
      </c>
      <c r="K7" s="18" t="s">
        <v>767</v>
      </c>
      <c r="L7" s="49" t="s">
        <v>51</v>
      </c>
      <c r="M7" s="18" t="s">
        <v>12</v>
      </c>
      <c r="N7" s="24" t="s">
        <v>13</v>
      </c>
      <c r="O7" s="18" t="s">
        <v>29</v>
      </c>
      <c r="P7" s="9" t="s">
        <v>8</v>
      </c>
      <c r="Q7" s="10" t="s">
        <v>30</v>
      </c>
    </row>
    <row r="8" spans="1:19" ht="15">
      <c r="A8" s="11"/>
      <c r="B8" s="7"/>
      <c r="C8" t="s">
        <v>475</v>
      </c>
      <c r="D8" t="s">
        <v>476</v>
      </c>
      <c r="E8" t="s">
        <v>477</v>
      </c>
      <c r="F8" t="s">
        <v>478</v>
      </c>
      <c r="G8" s="38">
        <v>211</v>
      </c>
      <c r="H8" s="50">
        <f>G8/($N$6/3)*100</f>
        <v>62.05882352941177</v>
      </c>
      <c r="I8" s="38">
        <v>222.5</v>
      </c>
      <c r="J8" s="50">
        <f>I8/($N$6/3)*100</f>
        <v>65.44117647058823</v>
      </c>
      <c r="K8" s="38">
        <v>216.5</v>
      </c>
      <c r="L8" s="50">
        <f>K8/($N$6/3)*100</f>
        <v>63.67647058823529</v>
      </c>
      <c r="M8" s="19">
        <f>G8+I8+K8</f>
        <v>650</v>
      </c>
      <c r="N8" s="25">
        <f>M8/$N$6*100</f>
        <v>63.725490196078425</v>
      </c>
      <c r="O8" s="19">
        <v>156</v>
      </c>
      <c r="P8" s="7" t="s">
        <v>723</v>
      </c>
      <c r="Q8" s="12" t="s">
        <v>769</v>
      </c>
      <c r="S8" s="32"/>
    </row>
    <row r="9" spans="1:19" ht="15">
      <c r="A9" s="11"/>
      <c r="B9" s="7"/>
      <c r="C9" t="s">
        <v>479</v>
      </c>
      <c r="D9" t="s">
        <v>480</v>
      </c>
      <c r="E9" t="s">
        <v>481</v>
      </c>
      <c r="F9" t="s">
        <v>480</v>
      </c>
      <c r="G9" s="38"/>
      <c r="H9" s="50">
        <f aca="true" t="shared" si="0" ref="H9:H47">G9/($N$6/3)*100</f>
        <v>0</v>
      </c>
      <c r="I9" s="38"/>
      <c r="J9" s="50">
        <f aca="true" t="shared" si="1" ref="J9:J47">I9/($N$6/3)*100</f>
        <v>0</v>
      </c>
      <c r="K9" s="38"/>
      <c r="L9" s="50">
        <f aca="true" t="shared" si="2" ref="L9:L47">K9/($N$6/3)*100</f>
        <v>0</v>
      </c>
      <c r="M9" s="19">
        <f aca="true" t="shared" si="3" ref="M9:M47">G9+I9+K9</f>
        <v>0</v>
      </c>
      <c r="N9" s="25">
        <f aca="true" t="shared" si="4" ref="N9:N47">M9/$N$6*100</f>
        <v>0</v>
      </c>
      <c r="O9" s="19"/>
      <c r="P9" s="7"/>
      <c r="Q9" s="12"/>
      <c r="S9" s="32"/>
    </row>
    <row r="10" spans="1:19" ht="15">
      <c r="A10" s="11"/>
      <c r="B10" s="7"/>
      <c r="C10" t="s">
        <v>459</v>
      </c>
      <c r="D10" t="s">
        <v>460</v>
      </c>
      <c r="E10" t="s">
        <v>461</v>
      </c>
      <c r="F10" t="s">
        <v>462</v>
      </c>
      <c r="G10" s="70">
        <v>219</v>
      </c>
      <c r="H10" s="71">
        <f t="shared" si="0"/>
        <v>64.41176470588236</v>
      </c>
      <c r="I10" s="70">
        <v>227.5</v>
      </c>
      <c r="J10" s="71">
        <f t="shared" si="1"/>
        <v>66.91176470588235</v>
      </c>
      <c r="K10" s="70">
        <v>213.5</v>
      </c>
      <c r="L10" s="71">
        <f t="shared" si="2"/>
        <v>62.794117647058826</v>
      </c>
      <c r="M10" s="72">
        <f t="shared" si="3"/>
        <v>660</v>
      </c>
      <c r="N10" s="73">
        <f t="shared" si="4"/>
        <v>64.70588235294117</v>
      </c>
      <c r="O10" s="72">
        <v>157</v>
      </c>
      <c r="P10" s="74" t="s">
        <v>722</v>
      </c>
      <c r="Q10" s="12" t="s">
        <v>769</v>
      </c>
      <c r="S10" s="32"/>
    </row>
    <row r="11" spans="1:19" ht="15">
      <c r="A11" s="11"/>
      <c r="B11" s="7"/>
      <c r="C11" s="80"/>
      <c r="D11" s="80"/>
      <c r="E11" s="80"/>
      <c r="F11" s="80"/>
      <c r="G11" s="38"/>
      <c r="H11" s="50"/>
      <c r="I11" s="38"/>
      <c r="J11" s="50"/>
      <c r="K11" s="38"/>
      <c r="L11" s="50"/>
      <c r="M11" s="19"/>
      <c r="N11" s="25"/>
      <c r="O11" s="19"/>
      <c r="P11" s="7"/>
      <c r="Q11" s="12"/>
      <c r="S11" s="32"/>
    </row>
    <row r="12" spans="1:19" ht="15">
      <c r="A12" s="11"/>
      <c r="B12" s="7"/>
      <c r="C12" t="s">
        <v>482</v>
      </c>
      <c r="D12" t="s">
        <v>483</v>
      </c>
      <c r="E12" t="s">
        <v>484</v>
      </c>
      <c r="F12" t="s">
        <v>485</v>
      </c>
      <c r="G12" s="75">
        <v>196.5</v>
      </c>
      <c r="H12" s="76">
        <f t="shared" si="0"/>
        <v>57.79411764705882</v>
      </c>
      <c r="I12" s="75">
        <v>209.5</v>
      </c>
      <c r="J12" s="76">
        <f t="shared" si="1"/>
        <v>61.617647058823536</v>
      </c>
      <c r="K12" s="75">
        <v>206.5</v>
      </c>
      <c r="L12" s="76">
        <f t="shared" si="2"/>
        <v>60.73529411764705</v>
      </c>
      <c r="M12" s="77">
        <f t="shared" si="3"/>
        <v>612.5</v>
      </c>
      <c r="N12" s="78">
        <f t="shared" si="4"/>
        <v>60.049019607843135</v>
      </c>
      <c r="O12" s="77">
        <v>145</v>
      </c>
      <c r="P12" s="79" t="s">
        <v>726</v>
      </c>
      <c r="Q12" s="12"/>
      <c r="S12" s="32"/>
    </row>
    <row r="13" spans="1:19" ht="15">
      <c r="A13" s="11"/>
      <c r="B13" s="7"/>
      <c r="C13" t="s">
        <v>486</v>
      </c>
      <c r="D13" t="s">
        <v>487</v>
      </c>
      <c r="E13" t="s">
        <v>488</v>
      </c>
      <c r="F13" t="s">
        <v>489</v>
      </c>
      <c r="G13" s="38">
        <v>199.5</v>
      </c>
      <c r="H13" s="50">
        <f t="shared" si="0"/>
        <v>58.6764705882353</v>
      </c>
      <c r="I13" s="38">
        <v>211.5</v>
      </c>
      <c r="J13" s="50">
        <f t="shared" si="1"/>
        <v>62.205882352941174</v>
      </c>
      <c r="K13" s="38">
        <v>201.5</v>
      </c>
      <c r="L13" s="50">
        <f t="shared" si="2"/>
        <v>59.26470588235294</v>
      </c>
      <c r="M13" s="19">
        <f t="shared" si="3"/>
        <v>612.5</v>
      </c>
      <c r="N13" s="25">
        <f t="shared" si="4"/>
        <v>60.049019607843135</v>
      </c>
      <c r="O13" s="19">
        <v>151</v>
      </c>
      <c r="P13" s="7" t="s">
        <v>725</v>
      </c>
      <c r="Q13" s="12"/>
      <c r="S13" s="32"/>
    </row>
    <row r="14" spans="1:19" ht="15">
      <c r="A14" s="11"/>
      <c r="B14" s="7"/>
      <c r="C14" s="7" t="s">
        <v>805</v>
      </c>
      <c r="D14" s="7"/>
      <c r="E14" s="7"/>
      <c r="F14" s="7"/>
      <c r="G14" s="38">
        <v>211.5</v>
      </c>
      <c r="H14" s="50">
        <f t="shared" si="0"/>
        <v>62.205882352941174</v>
      </c>
      <c r="I14" s="38">
        <v>222</v>
      </c>
      <c r="J14" s="50">
        <f t="shared" si="1"/>
        <v>65.29411764705883</v>
      </c>
      <c r="K14" s="38">
        <v>214.5</v>
      </c>
      <c r="L14" s="50">
        <f t="shared" si="2"/>
        <v>63.088235294117645</v>
      </c>
      <c r="M14" s="19">
        <f t="shared" si="3"/>
        <v>648</v>
      </c>
      <c r="N14" s="25">
        <f t="shared" si="4"/>
        <v>63.52941176470588</v>
      </c>
      <c r="O14" s="19">
        <v>156</v>
      </c>
      <c r="P14" s="7" t="s">
        <v>777</v>
      </c>
      <c r="Q14" s="12"/>
      <c r="S14" s="32"/>
    </row>
    <row r="15" spans="1:19" ht="15">
      <c r="A15" s="11"/>
      <c r="B15" s="7"/>
      <c r="C15" s="7"/>
      <c r="D15" s="7"/>
      <c r="E15" s="7"/>
      <c r="F15" s="7"/>
      <c r="G15" s="38"/>
      <c r="H15" s="50">
        <f t="shared" si="0"/>
        <v>0</v>
      </c>
      <c r="I15" s="38"/>
      <c r="J15" s="50">
        <f t="shared" si="1"/>
        <v>0</v>
      </c>
      <c r="K15" s="38"/>
      <c r="L15" s="50">
        <f t="shared" si="2"/>
        <v>0</v>
      </c>
      <c r="M15" s="19">
        <f t="shared" si="3"/>
        <v>0</v>
      </c>
      <c r="N15" s="25">
        <f t="shared" si="4"/>
        <v>0</v>
      </c>
      <c r="O15" s="19"/>
      <c r="P15" s="7"/>
      <c r="Q15" s="12"/>
      <c r="S15" s="32"/>
    </row>
    <row r="16" spans="1:19" ht="15">
      <c r="A16" s="11"/>
      <c r="B16" s="7"/>
      <c r="C16" s="7"/>
      <c r="D16" s="7"/>
      <c r="E16" s="7"/>
      <c r="F16" s="7"/>
      <c r="G16" s="38"/>
      <c r="H16" s="50">
        <f t="shared" si="0"/>
        <v>0</v>
      </c>
      <c r="I16" s="38"/>
      <c r="J16" s="50">
        <f t="shared" si="1"/>
        <v>0</v>
      </c>
      <c r="K16" s="38"/>
      <c r="L16" s="50">
        <f t="shared" si="2"/>
        <v>0</v>
      </c>
      <c r="M16" s="19">
        <f t="shared" si="3"/>
        <v>0</v>
      </c>
      <c r="N16" s="25">
        <f t="shared" si="4"/>
        <v>0</v>
      </c>
      <c r="O16" s="19"/>
      <c r="P16" s="7"/>
      <c r="Q16" s="12"/>
      <c r="S16" s="32"/>
    </row>
    <row r="17" spans="1:19" ht="15">
      <c r="A17" s="11"/>
      <c r="B17" s="7"/>
      <c r="C17" s="7"/>
      <c r="D17" s="7"/>
      <c r="E17" s="7"/>
      <c r="F17" s="7"/>
      <c r="G17" s="38"/>
      <c r="H17" s="50">
        <f t="shared" si="0"/>
        <v>0</v>
      </c>
      <c r="I17" s="38"/>
      <c r="J17" s="50">
        <f t="shared" si="1"/>
        <v>0</v>
      </c>
      <c r="K17" s="38"/>
      <c r="L17" s="50">
        <f t="shared" si="2"/>
        <v>0</v>
      </c>
      <c r="M17" s="19">
        <f t="shared" si="3"/>
        <v>0</v>
      </c>
      <c r="N17" s="25">
        <f t="shared" si="4"/>
        <v>0</v>
      </c>
      <c r="O17" s="19"/>
      <c r="P17" s="7"/>
      <c r="Q17" s="12"/>
      <c r="S17" s="32"/>
    </row>
    <row r="18" spans="1:19" ht="15">
      <c r="A18" s="11"/>
      <c r="B18" s="7"/>
      <c r="C18" s="7"/>
      <c r="D18" s="7"/>
      <c r="E18" s="7"/>
      <c r="F18" s="7"/>
      <c r="G18" s="38"/>
      <c r="H18" s="50">
        <f t="shared" si="0"/>
        <v>0</v>
      </c>
      <c r="I18" s="38"/>
      <c r="J18" s="50">
        <f t="shared" si="1"/>
        <v>0</v>
      </c>
      <c r="K18" s="38"/>
      <c r="L18" s="50">
        <f t="shared" si="2"/>
        <v>0</v>
      </c>
      <c r="M18" s="19">
        <f t="shared" si="3"/>
        <v>0</v>
      </c>
      <c r="N18" s="25">
        <f t="shared" si="4"/>
        <v>0</v>
      </c>
      <c r="O18" s="19"/>
      <c r="P18" s="7"/>
      <c r="Q18" s="12"/>
      <c r="S18" s="32"/>
    </row>
    <row r="19" spans="1:19" ht="15">
      <c r="A19" s="11"/>
      <c r="B19" s="7"/>
      <c r="C19" s="7"/>
      <c r="D19" s="7"/>
      <c r="E19" s="7"/>
      <c r="F19" s="7"/>
      <c r="G19" s="38"/>
      <c r="H19" s="50">
        <f t="shared" si="0"/>
        <v>0</v>
      </c>
      <c r="I19" s="38"/>
      <c r="J19" s="50">
        <f t="shared" si="1"/>
        <v>0</v>
      </c>
      <c r="K19" s="38"/>
      <c r="L19" s="50">
        <f t="shared" si="2"/>
        <v>0</v>
      </c>
      <c r="M19" s="19">
        <f t="shared" si="3"/>
        <v>0</v>
      </c>
      <c r="N19" s="25">
        <f t="shared" si="4"/>
        <v>0</v>
      </c>
      <c r="O19" s="19"/>
      <c r="P19" s="7"/>
      <c r="Q19" s="12"/>
      <c r="S19" s="32"/>
    </row>
    <row r="20" spans="1:19" ht="15">
      <c r="A20" s="11"/>
      <c r="B20" s="7"/>
      <c r="C20" s="7"/>
      <c r="D20" s="7"/>
      <c r="E20" s="7"/>
      <c r="F20" s="7"/>
      <c r="G20" s="38"/>
      <c r="H20" s="50">
        <f t="shared" si="0"/>
        <v>0</v>
      </c>
      <c r="I20" s="38"/>
      <c r="J20" s="50">
        <f t="shared" si="1"/>
        <v>0</v>
      </c>
      <c r="K20" s="38"/>
      <c r="L20" s="50">
        <f t="shared" si="2"/>
        <v>0</v>
      </c>
      <c r="M20" s="19">
        <f t="shared" si="3"/>
        <v>0</v>
      </c>
      <c r="N20" s="25">
        <f t="shared" si="4"/>
        <v>0</v>
      </c>
      <c r="O20" s="19"/>
      <c r="P20" s="7"/>
      <c r="Q20" s="12"/>
      <c r="S20" s="32"/>
    </row>
    <row r="21" spans="1:19" ht="15">
      <c r="A21" s="11"/>
      <c r="B21" s="7"/>
      <c r="C21" s="7"/>
      <c r="D21" s="7"/>
      <c r="E21" s="7"/>
      <c r="F21" s="7"/>
      <c r="G21" s="38"/>
      <c r="H21" s="50">
        <f t="shared" si="0"/>
        <v>0</v>
      </c>
      <c r="I21" s="38"/>
      <c r="J21" s="50">
        <f t="shared" si="1"/>
        <v>0</v>
      </c>
      <c r="K21" s="38"/>
      <c r="L21" s="50">
        <f t="shared" si="2"/>
        <v>0</v>
      </c>
      <c r="M21" s="19">
        <f t="shared" si="3"/>
        <v>0</v>
      </c>
      <c r="N21" s="25">
        <f t="shared" si="4"/>
        <v>0</v>
      </c>
      <c r="O21" s="19"/>
      <c r="P21" s="7"/>
      <c r="Q21" s="12"/>
      <c r="S21" s="32"/>
    </row>
    <row r="22" spans="1:19" ht="15">
      <c r="A22" s="11"/>
      <c r="B22" s="7"/>
      <c r="C22" s="7"/>
      <c r="D22" s="7"/>
      <c r="E22" s="7"/>
      <c r="F22" s="7"/>
      <c r="G22" s="38"/>
      <c r="H22" s="50">
        <f t="shared" si="0"/>
        <v>0</v>
      </c>
      <c r="I22" s="38"/>
      <c r="J22" s="50">
        <f t="shared" si="1"/>
        <v>0</v>
      </c>
      <c r="K22" s="38"/>
      <c r="L22" s="50">
        <f t="shared" si="2"/>
        <v>0</v>
      </c>
      <c r="M22" s="19">
        <f t="shared" si="3"/>
        <v>0</v>
      </c>
      <c r="N22" s="25">
        <f t="shared" si="4"/>
        <v>0</v>
      </c>
      <c r="O22" s="19"/>
      <c r="P22" s="7"/>
      <c r="Q22" s="12"/>
      <c r="S22" s="32"/>
    </row>
    <row r="23" spans="1:19" ht="15">
      <c r="A23" s="11"/>
      <c r="B23" s="7"/>
      <c r="C23" s="7"/>
      <c r="D23" s="7"/>
      <c r="E23" s="7"/>
      <c r="F23" s="7"/>
      <c r="G23" s="38"/>
      <c r="H23" s="50">
        <f t="shared" si="0"/>
        <v>0</v>
      </c>
      <c r="I23" s="38"/>
      <c r="J23" s="50">
        <f t="shared" si="1"/>
        <v>0</v>
      </c>
      <c r="K23" s="38"/>
      <c r="L23" s="50">
        <f t="shared" si="2"/>
        <v>0</v>
      </c>
      <c r="M23" s="19">
        <f t="shared" si="3"/>
        <v>0</v>
      </c>
      <c r="N23" s="25">
        <f t="shared" si="4"/>
        <v>0</v>
      </c>
      <c r="O23" s="19"/>
      <c r="P23" s="7"/>
      <c r="Q23" s="12"/>
      <c r="S23" s="32"/>
    </row>
    <row r="24" spans="1:19" ht="15">
      <c r="A24" s="11"/>
      <c r="B24" s="7"/>
      <c r="C24" s="7"/>
      <c r="D24" s="7"/>
      <c r="E24" s="7"/>
      <c r="F24" s="7"/>
      <c r="G24" s="38"/>
      <c r="H24" s="50">
        <f t="shared" si="0"/>
        <v>0</v>
      </c>
      <c r="I24" s="38"/>
      <c r="J24" s="50">
        <f t="shared" si="1"/>
        <v>0</v>
      </c>
      <c r="K24" s="38"/>
      <c r="L24" s="50">
        <f t="shared" si="2"/>
        <v>0</v>
      </c>
      <c r="M24" s="19">
        <f t="shared" si="3"/>
        <v>0</v>
      </c>
      <c r="N24" s="25">
        <f t="shared" si="4"/>
        <v>0</v>
      </c>
      <c r="O24" s="19"/>
      <c r="P24" s="7"/>
      <c r="Q24" s="12"/>
      <c r="S24" s="32"/>
    </row>
    <row r="25" spans="1:19" ht="15">
      <c r="A25" s="11"/>
      <c r="B25" s="7"/>
      <c r="C25" s="7"/>
      <c r="D25" s="7"/>
      <c r="E25" s="7"/>
      <c r="F25" s="7"/>
      <c r="G25" s="38"/>
      <c r="H25" s="50">
        <f t="shared" si="0"/>
        <v>0</v>
      </c>
      <c r="I25" s="38"/>
      <c r="J25" s="50">
        <f t="shared" si="1"/>
        <v>0</v>
      </c>
      <c r="K25" s="38"/>
      <c r="L25" s="50">
        <f t="shared" si="2"/>
        <v>0</v>
      </c>
      <c r="M25" s="19">
        <f t="shared" si="3"/>
        <v>0</v>
      </c>
      <c r="N25" s="25">
        <f t="shared" si="4"/>
        <v>0</v>
      </c>
      <c r="O25" s="19"/>
      <c r="P25" s="7"/>
      <c r="Q25" s="12"/>
      <c r="S25" s="32"/>
    </row>
    <row r="26" spans="1:19" ht="15">
      <c r="A26" s="11"/>
      <c r="B26" s="7"/>
      <c r="C26" s="7"/>
      <c r="D26" s="7"/>
      <c r="E26" s="7"/>
      <c r="F26" s="7"/>
      <c r="G26" s="38"/>
      <c r="H26" s="50">
        <f t="shared" si="0"/>
        <v>0</v>
      </c>
      <c r="I26" s="38"/>
      <c r="J26" s="50">
        <f t="shared" si="1"/>
        <v>0</v>
      </c>
      <c r="K26" s="38"/>
      <c r="L26" s="50">
        <f t="shared" si="2"/>
        <v>0</v>
      </c>
      <c r="M26" s="19">
        <f t="shared" si="3"/>
        <v>0</v>
      </c>
      <c r="N26" s="25">
        <f t="shared" si="4"/>
        <v>0</v>
      </c>
      <c r="O26" s="19"/>
      <c r="P26" s="7"/>
      <c r="Q26" s="12"/>
      <c r="S26" s="32"/>
    </row>
    <row r="27" spans="1:19" ht="15">
      <c r="A27" s="11"/>
      <c r="B27" s="7"/>
      <c r="C27" s="7"/>
      <c r="D27" s="7"/>
      <c r="E27" s="7"/>
      <c r="F27" s="7"/>
      <c r="G27" s="38"/>
      <c r="H27" s="50">
        <f t="shared" si="0"/>
        <v>0</v>
      </c>
      <c r="I27" s="38"/>
      <c r="J27" s="50">
        <f t="shared" si="1"/>
        <v>0</v>
      </c>
      <c r="K27" s="38"/>
      <c r="L27" s="50">
        <f t="shared" si="2"/>
        <v>0</v>
      </c>
      <c r="M27" s="19">
        <f t="shared" si="3"/>
        <v>0</v>
      </c>
      <c r="N27" s="25">
        <f t="shared" si="4"/>
        <v>0</v>
      </c>
      <c r="O27" s="19"/>
      <c r="P27" s="7"/>
      <c r="Q27" s="12"/>
      <c r="S27" s="32"/>
    </row>
    <row r="28" spans="1:19" ht="15">
      <c r="A28" s="11"/>
      <c r="B28" s="7"/>
      <c r="C28" s="7"/>
      <c r="D28" s="7"/>
      <c r="E28" s="7"/>
      <c r="F28" s="7"/>
      <c r="G28" s="38"/>
      <c r="H28" s="50">
        <f t="shared" si="0"/>
        <v>0</v>
      </c>
      <c r="I28" s="38"/>
      <c r="J28" s="50">
        <f t="shared" si="1"/>
        <v>0</v>
      </c>
      <c r="K28" s="38"/>
      <c r="L28" s="50">
        <f t="shared" si="2"/>
        <v>0</v>
      </c>
      <c r="M28" s="19">
        <f t="shared" si="3"/>
        <v>0</v>
      </c>
      <c r="N28" s="25">
        <f t="shared" si="4"/>
        <v>0</v>
      </c>
      <c r="O28" s="19"/>
      <c r="P28" s="7"/>
      <c r="Q28" s="12"/>
      <c r="S28" s="32"/>
    </row>
    <row r="29" spans="1:19" ht="15">
      <c r="A29" s="11"/>
      <c r="B29" s="7"/>
      <c r="C29" s="7"/>
      <c r="D29" s="7"/>
      <c r="E29" s="7"/>
      <c r="F29" s="7"/>
      <c r="G29" s="38"/>
      <c r="H29" s="50">
        <f t="shared" si="0"/>
        <v>0</v>
      </c>
      <c r="I29" s="38"/>
      <c r="J29" s="50">
        <f t="shared" si="1"/>
        <v>0</v>
      </c>
      <c r="K29" s="38"/>
      <c r="L29" s="50">
        <f t="shared" si="2"/>
        <v>0</v>
      </c>
      <c r="M29" s="19">
        <f t="shared" si="3"/>
        <v>0</v>
      </c>
      <c r="N29" s="25">
        <f t="shared" si="4"/>
        <v>0</v>
      </c>
      <c r="O29" s="19"/>
      <c r="P29" s="7"/>
      <c r="Q29" s="12"/>
      <c r="S29" s="32"/>
    </row>
    <row r="30" spans="1:19" ht="15">
      <c r="A30" s="11"/>
      <c r="B30" s="7"/>
      <c r="C30" s="7"/>
      <c r="D30" s="7"/>
      <c r="E30" s="7"/>
      <c r="F30" s="7"/>
      <c r="G30" s="38"/>
      <c r="H30" s="50">
        <f t="shared" si="0"/>
        <v>0</v>
      </c>
      <c r="I30" s="38"/>
      <c r="J30" s="50">
        <f t="shared" si="1"/>
        <v>0</v>
      </c>
      <c r="K30" s="38"/>
      <c r="L30" s="50">
        <f t="shared" si="2"/>
        <v>0</v>
      </c>
      <c r="M30" s="19">
        <f t="shared" si="3"/>
        <v>0</v>
      </c>
      <c r="N30" s="25">
        <f t="shared" si="4"/>
        <v>0</v>
      </c>
      <c r="O30" s="19"/>
      <c r="P30" s="7"/>
      <c r="Q30" s="12"/>
      <c r="S30" s="32"/>
    </row>
    <row r="31" spans="1:19" ht="15">
      <c r="A31" s="11"/>
      <c r="B31" s="7"/>
      <c r="C31" s="7"/>
      <c r="D31" s="7"/>
      <c r="E31" s="7"/>
      <c r="F31" s="7"/>
      <c r="G31" s="38"/>
      <c r="H31" s="50">
        <f t="shared" si="0"/>
        <v>0</v>
      </c>
      <c r="I31" s="38"/>
      <c r="J31" s="50">
        <f t="shared" si="1"/>
        <v>0</v>
      </c>
      <c r="K31" s="38"/>
      <c r="L31" s="50">
        <f t="shared" si="2"/>
        <v>0</v>
      </c>
      <c r="M31" s="19">
        <f t="shared" si="3"/>
        <v>0</v>
      </c>
      <c r="N31" s="25">
        <f t="shared" si="4"/>
        <v>0</v>
      </c>
      <c r="O31" s="19"/>
      <c r="P31" s="7"/>
      <c r="Q31" s="12"/>
      <c r="S31" s="32"/>
    </row>
    <row r="32" spans="1:19" ht="15">
      <c r="A32" s="11"/>
      <c r="B32" s="7"/>
      <c r="C32" s="7"/>
      <c r="D32" s="7"/>
      <c r="E32" s="7"/>
      <c r="F32" s="7"/>
      <c r="G32" s="38"/>
      <c r="H32" s="50">
        <f t="shared" si="0"/>
        <v>0</v>
      </c>
      <c r="I32" s="38"/>
      <c r="J32" s="50">
        <f t="shared" si="1"/>
        <v>0</v>
      </c>
      <c r="K32" s="38"/>
      <c r="L32" s="50">
        <f t="shared" si="2"/>
        <v>0</v>
      </c>
      <c r="M32" s="19">
        <f t="shared" si="3"/>
        <v>0</v>
      </c>
      <c r="N32" s="25">
        <f t="shared" si="4"/>
        <v>0</v>
      </c>
      <c r="O32" s="19"/>
      <c r="P32" s="7"/>
      <c r="Q32" s="12"/>
      <c r="S32" s="32"/>
    </row>
    <row r="33" spans="1:19" ht="15">
      <c r="A33" s="11"/>
      <c r="B33" s="7"/>
      <c r="C33" s="7"/>
      <c r="D33" s="7"/>
      <c r="E33" s="7"/>
      <c r="F33" s="7"/>
      <c r="G33" s="38"/>
      <c r="H33" s="50">
        <f t="shared" si="0"/>
        <v>0</v>
      </c>
      <c r="I33" s="38"/>
      <c r="J33" s="50">
        <f t="shared" si="1"/>
        <v>0</v>
      </c>
      <c r="K33" s="38"/>
      <c r="L33" s="50">
        <f t="shared" si="2"/>
        <v>0</v>
      </c>
      <c r="M33" s="19">
        <f t="shared" si="3"/>
        <v>0</v>
      </c>
      <c r="N33" s="25">
        <f t="shared" si="4"/>
        <v>0</v>
      </c>
      <c r="O33" s="19"/>
      <c r="P33" s="7"/>
      <c r="Q33" s="12"/>
      <c r="S33" s="32"/>
    </row>
    <row r="34" spans="1:19" ht="15">
      <c r="A34" s="11"/>
      <c r="B34" s="7"/>
      <c r="C34" s="7"/>
      <c r="D34" s="7"/>
      <c r="E34" s="7"/>
      <c r="F34" s="7"/>
      <c r="G34" s="38"/>
      <c r="H34" s="50">
        <f t="shared" si="0"/>
        <v>0</v>
      </c>
      <c r="I34" s="38"/>
      <c r="J34" s="50">
        <f t="shared" si="1"/>
        <v>0</v>
      </c>
      <c r="K34" s="38"/>
      <c r="L34" s="50">
        <f t="shared" si="2"/>
        <v>0</v>
      </c>
      <c r="M34" s="19">
        <f t="shared" si="3"/>
        <v>0</v>
      </c>
      <c r="N34" s="25">
        <f t="shared" si="4"/>
        <v>0</v>
      </c>
      <c r="O34" s="19"/>
      <c r="P34" s="7"/>
      <c r="Q34" s="12"/>
      <c r="S34" s="32"/>
    </row>
    <row r="35" spans="1:19" ht="15">
      <c r="A35" s="11"/>
      <c r="B35" s="7"/>
      <c r="C35" s="7"/>
      <c r="D35" s="7"/>
      <c r="E35" s="7"/>
      <c r="F35" s="7"/>
      <c r="G35" s="38"/>
      <c r="H35" s="50">
        <f t="shared" si="0"/>
        <v>0</v>
      </c>
      <c r="I35" s="38"/>
      <c r="J35" s="50">
        <f t="shared" si="1"/>
        <v>0</v>
      </c>
      <c r="K35" s="38"/>
      <c r="L35" s="50">
        <f t="shared" si="2"/>
        <v>0</v>
      </c>
      <c r="M35" s="19">
        <f t="shared" si="3"/>
        <v>0</v>
      </c>
      <c r="N35" s="25">
        <f t="shared" si="4"/>
        <v>0</v>
      </c>
      <c r="O35" s="19"/>
      <c r="P35" s="7"/>
      <c r="Q35" s="12"/>
      <c r="S35" s="32"/>
    </row>
    <row r="36" spans="1:19" ht="15">
      <c r="A36" s="11"/>
      <c r="B36" s="7"/>
      <c r="C36" s="7"/>
      <c r="D36" s="7"/>
      <c r="E36" s="7"/>
      <c r="F36" s="7"/>
      <c r="G36" s="38"/>
      <c r="H36" s="50">
        <f t="shared" si="0"/>
        <v>0</v>
      </c>
      <c r="I36" s="38"/>
      <c r="J36" s="50">
        <f t="shared" si="1"/>
        <v>0</v>
      </c>
      <c r="K36" s="38"/>
      <c r="L36" s="50">
        <f t="shared" si="2"/>
        <v>0</v>
      </c>
      <c r="M36" s="19">
        <f t="shared" si="3"/>
        <v>0</v>
      </c>
      <c r="N36" s="25">
        <f t="shared" si="4"/>
        <v>0</v>
      </c>
      <c r="O36" s="19"/>
      <c r="P36" s="7"/>
      <c r="Q36" s="12"/>
      <c r="S36" s="32"/>
    </row>
    <row r="37" spans="1:19" ht="15">
      <c r="A37" s="11"/>
      <c r="B37" s="7"/>
      <c r="C37" s="7"/>
      <c r="D37" s="7"/>
      <c r="E37" s="7"/>
      <c r="F37" s="7"/>
      <c r="G37" s="38"/>
      <c r="H37" s="50">
        <f t="shared" si="0"/>
        <v>0</v>
      </c>
      <c r="I37" s="38"/>
      <c r="J37" s="50">
        <f t="shared" si="1"/>
        <v>0</v>
      </c>
      <c r="K37" s="38"/>
      <c r="L37" s="50">
        <f t="shared" si="2"/>
        <v>0</v>
      </c>
      <c r="M37" s="19">
        <f t="shared" si="3"/>
        <v>0</v>
      </c>
      <c r="N37" s="25">
        <f t="shared" si="4"/>
        <v>0</v>
      </c>
      <c r="O37" s="19"/>
      <c r="P37" s="7"/>
      <c r="Q37" s="12"/>
      <c r="S37" s="32"/>
    </row>
    <row r="38" spans="1:19" ht="15">
      <c r="A38" s="11"/>
      <c r="B38" s="7"/>
      <c r="C38" s="7"/>
      <c r="D38" s="7"/>
      <c r="E38" s="7"/>
      <c r="F38" s="7"/>
      <c r="G38" s="38"/>
      <c r="H38" s="50">
        <f t="shared" si="0"/>
        <v>0</v>
      </c>
      <c r="I38" s="38"/>
      <c r="J38" s="50">
        <f t="shared" si="1"/>
        <v>0</v>
      </c>
      <c r="K38" s="38"/>
      <c r="L38" s="50">
        <f t="shared" si="2"/>
        <v>0</v>
      </c>
      <c r="M38" s="19">
        <f t="shared" si="3"/>
        <v>0</v>
      </c>
      <c r="N38" s="25">
        <f t="shared" si="4"/>
        <v>0</v>
      </c>
      <c r="O38" s="19"/>
      <c r="P38" s="7"/>
      <c r="Q38" s="12"/>
      <c r="S38" s="32"/>
    </row>
    <row r="39" spans="1:19" ht="15">
      <c r="A39" s="11"/>
      <c r="B39" s="7"/>
      <c r="C39" s="7"/>
      <c r="D39" s="7"/>
      <c r="E39" s="7"/>
      <c r="F39" s="7"/>
      <c r="G39" s="38"/>
      <c r="H39" s="50">
        <f t="shared" si="0"/>
        <v>0</v>
      </c>
      <c r="I39" s="38"/>
      <c r="J39" s="50">
        <f t="shared" si="1"/>
        <v>0</v>
      </c>
      <c r="K39" s="38"/>
      <c r="L39" s="50">
        <f t="shared" si="2"/>
        <v>0</v>
      </c>
      <c r="M39" s="19">
        <f t="shared" si="3"/>
        <v>0</v>
      </c>
      <c r="N39" s="25">
        <f t="shared" si="4"/>
        <v>0</v>
      </c>
      <c r="O39" s="19"/>
      <c r="P39" s="7"/>
      <c r="Q39" s="12"/>
      <c r="S39" s="32"/>
    </row>
    <row r="40" spans="1:19" ht="15">
      <c r="A40" s="11"/>
      <c r="B40" s="7"/>
      <c r="C40" s="7"/>
      <c r="D40" s="7"/>
      <c r="E40" s="7"/>
      <c r="F40" s="7"/>
      <c r="G40" s="38"/>
      <c r="H40" s="50">
        <f t="shared" si="0"/>
        <v>0</v>
      </c>
      <c r="I40" s="38"/>
      <c r="J40" s="50">
        <f t="shared" si="1"/>
        <v>0</v>
      </c>
      <c r="K40" s="38"/>
      <c r="L40" s="50">
        <f t="shared" si="2"/>
        <v>0</v>
      </c>
      <c r="M40" s="19">
        <f t="shared" si="3"/>
        <v>0</v>
      </c>
      <c r="N40" s="25">
        <f t="shared" si="4"/>
        <v>0</v>
      </c>
      <c r="O40" s="19"/>
      <c r="P40" s="7"/>
      <c r="Q40" s="12"/>
      <c r="S40" s="32"/>
    </row>
    <row r="41" spans="1:19" ht="15">
      <c r="A41" s="11"/>
      <c r="B41" s="7"/>
      <c r="C41" s="7"/>
      <c r="D41" s="7"/>
      <c r="E41" s="7"/>
      <c r="F41" s="7"/>
      <c r="G41" s="38"/>
      <c r="H41" s="50">
        <f t="shared" si="0"/>
        <v>0</v>
      </c>
      <c r="I41" s="38"/>
      <c r="J41" s="50">
        <f t="shared" si="1"/>
        <v>0</v>
      </c>
      <c r="K41" s="38"/>
      <c r="L41" s="50">
        <f t="shared" si="2"/>
        <v>0</v>
      </c>
      <c r="M41" s="19">
        <f t="shared" si="3"/>
        <v>0</v>
      </c>
      <c r="N41" s="25">
        <f t="shared" si="4"/>
        <v>0</v>
      </c>
      <c r="O41" s="19"/>
      <c r="P41" s="7"/>
      <c r="Q41" s="12"/>
      <c r="S41" s="32"/>
    </row>
    <row r="42" spans="1:19" ht="15">
      <c r="A42" s="11"/>
      <c r="B42" s="7"/>
      <c r="C42" s="7"/>
      <c r="D42" s="7"/>
      <c r="E42" s="7"/>
      <c r="F42" s="7"/>
      <c r="G42" s="38"/>
      <c r="H42" s="50">
        <f t="shared" si="0"/>
        <v>0</v>
      </c>
      <c r="I42" s="38"/>
      <c r="J42" s="50">
        <f t="shared" si="1"/>
        <v>0</v>
      </c>
      <c r="K42" s="38"/>
      <c r="L42" s="50">
        <f t="shared" si="2"/>
        <v>0</v>
      </c>
      <c r="M42" s="19">
        <f t="shared" si="3"/>
        <v>0</v>
      </c>
      <c r="N42" s="25">
        <f t="shared" si="4"/>
        <v>0</v>
      </c>
      <c r="O42" s="19"/>
      <c r="P42" s="7"/>
      <c r="Q42" s="12"/>
      <c r="S42" s="32"/>
    </row>
    <row r="43" spans="1:19" ht="15">
      <c r="A43" s="11"/>
      <c r="B43" s="7"/>
      <c r="C43" s="7"/>
      <c r="D43" s="7"/>
      <c r="E43" s="7"/>
      <c r="F43" s="7"/>
      <c r="G43" s="38"/>
      <c r="H43" s="50">
        <f t="shared" si="0"/>
        <v>0</v>
      </c>
      <c r="I43" s="38"/>
      <c r="J43" s="50">
        <f t="shared" si="1"/>
        <v>0</v>
      </c>
      <c r="K43" s="38"/>
      <c r="L43" s="50">
        <f t="shared" si="2"/>
        <v>0</v>
      </c>
      <c r="M43" s="19">
        <f t="shared" si="3"/>
        <v>0</v>
      </c>
      <c r="N43" s="25">
        <f t="shared" si="4"/>
        <v>0</v>
      </c>
      <c r="O43" s="19"/>
      <c r="P43" s="7"/>
      <c r="Q43" s="12"/>
      <c r="S43" s="32"/>
    </row>
    <row r="44" spans="1:19" ht="15">
      <c r="A44" s="11"/>
      <c r="B44" s="7"/>
      <c r="C44" s="7"/>
      <c r="D44" s="7"/>
      <c r="E44" s="7"/>
      <c r="F44" s="7"/>
      <c r="G44" s="38"/>
      <c r="H44" s="50">
        <f t="shared" si="0"/>
        <v>0</v>
      </c>
      <c r="I44" s="38"/>
      <c r="J44" s="50">
        <f t="shared" si="1"/>
        <v>0</v>
      </c>
      <c r="K44" s="38"/>
      <c r="L44" s="50">
        <f t="shared" si="2"/>
        <v>0</v>
      </c>
      <c r="M44" s="19">
        <f t="shared" si="3"/>
        <v>0</v>
      </c>
      <c r="N44" s="25">
        <f t="shared" si="4"/>
        <v>0</v>
      </c>
      <c r="O44" s="19"/>
      <c r="P44" s="7"/>
      <c r="Q44" s="12"/>
      <c r="S44" s="32"/>
    </row>
    <row r="45" spans="1:19" ht="15">
      <c r="A45" s="11"/>
      <c r="B45" s="7"/>
      <c r="C45" s="7"/>
      <c r="D45" s="7"/>
      <c r="E45" s="7"/>
      <c r="F45" s="7"/>
      <c r="G45" s="38"/>
      <c r="H45" s="50">
        <f t="shared" si="0"/>
        <v>0</v>
      </c>
      <c r="I45" s="38"/>
      <c r="J45" s="50">
        <f t="shared" si="1"/>
        <v>0</v>
      </c>
      <c r="K45" s="38"/>
      <c r="L45" s="50">
        <f t="shared" si="2"/>
        <v>0</v>
      </c>
      <c r="M45" s="19">
        <f t="shared" si="3"/>
        <v>0</v>
      </c>
      <c r="N45" s="25">
        <f t="shared" si="4"/>
        <v>0</v>
      </c>
      <c r="O45" s="19"/>
      <c r="P45" s="7"/>
      <c r="Q45" s="12"/>
      <c r="S45" s="32"/>
    </row>
    <row r="46" spans="1:19" ht="15">
      <c r="A46" s="11"/>
      <c r="B46" s="7"/>
      <c r="C46" s="7"/>
      <c r="D46" s="7"/>
      <c r="E46" s="7"/>
      <c r="F46" s="7"/>
      <c r="G46" s="38"/>
      <c r="H46" s="50">
        <f t="shared" si="0"/>
        <v>0</v>
      </c>
      <c r="I46" s="38"/>
      <c r="J46" s="50">
        <f t="shared" si="1"/>
        <v>0</v>
      </c>
      <c r="K46" s="38"/>
      <c r="L46" s="50">
        <f t="shared" si="2"/>
        <v>0</v>
      </c>
      <c r="M46" s="19">
        <f t="shared" si="3"/>
        <v>0</v>
      </c>
      <c r="N46" s="25">
        <f t="shared" si="4"/>
        <v>0</v>
      </c>
      <c r="O46" s="19"/>
      <c r="P46" s="7"/>
      <c r="Q46" s="12"/>
      <c r="S46" s="32"/>
    </row>
    <row r="47" spans="1:19" ht="15.75" thickBot="1">
      <c r="A47" s="13"/>
      <c r="B47" s="14"/>
      <c r="C47" s="14"/>
      <c r="D47" s="14"/>
      <c r="E47" s="14"/>
      <c r="F47" s="14"/>
      <c r="G47" s="57"/>
      <c r="H47" s="58">
        <f t="shared" si="0"/>
        <v>0</v>
      </c>
      <c r="I47" s="57"/>
      <c r="J47" s="58">
        <f t="shared" si="1"/>
        <v>0</v>
      </c>
      <c r="K47" s="57"/>
      <c r="L47" s="58">
        <f t="shared" si="2"/>
        <v>0</v>
      </c>
      <c r="M47" s="20">
        <f t="shared" si="3"/>
        <v>0</v>
      </c>
      <c r="N47" s="26">
        <f t="shared" si="4"/>
        <v>0</v>
      </c>
      <c r="O47" s="20"/>
      <c r="P47" s="14"/>
      <c r="Q47" s="15"/>
      <c r="S47" s="32"/>
    </row>
  </sheetData>
  <sheetProtection/>
  <mergeCells count="1">
    <mergeCell ref="C5:I5"/>
  </mergeCells>
  <conditionalFormatting sqref="S8:S47">
    <cfRule type="cellIs" priority="2" dxfId="1" operator="greaterThan" stopIfTrue="1">
      <formula>6.99</formula>
    </cfRule>
  </conditionalFormatting>
  <conditionalFormatting sqref="S8:S47">
    <cfRule type="cellIs" priority="1" dxfId="0" operator="greaterThan" stopIfTrue="1">
      <formula>0.0699</formula>
    </cfRule>
  </conditionalFormatting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4"/>
  </sheetPr>
  <dimension ref="A1:S47"/>
  <sheetViews>
    <sheetView workbookViewId="0" topLeftCell="A1">
      <selection activeCell="F27" sqref="F27"/>
    </sheetView>
  </sheetViews>
  <sheetFormatPr defaultColWidth="11.57421875" defaultRowHeight="12.75"/>
  <cols>
    <col min="1" max="1" width="5.7109375" style="2" customWidth="1"/>
    <col min="2" max="2" width="7.7109375" style="2" customWidth="1"/>
    <col min="3" max="3" width="18.00390625" style="2" customWidth="1"/>
    <col min="4" max="4" width="10.140625" style="2" bestFit="1" customWidth="1"/>
    <col min="5" max="5" width="18.140625" style="2" customWidth="1"/>
    <col min="6" max="6" width="10.7109375" style="2" bestFit="1" customWidth="1"/>
    <col min="7" max="7" width="8.421875" style="35" customWidth="1"/>
    <col min="8" max="8" width="8.421875" style="45" customWidth="1"/>
    <col min="9" max="9" width="8.421875" style="35" customWidth="1"/>
    <col min="10" max="10" width="8.421875" style="45" customWidth="1"/>
    <col min="11" max="11" width="8.421875" style="35" customWidth="1"/>
    <col min="12" max="12" width="8.421875" style="45" customWidth="1"/>
    <col min="13" max="13" width="11.421875" style="16" customWidth="1"/>
    <col min="14" max="14" width="11.421875" style="22" customWidth="1"/>
    <col min="15" max="15" width="7.8515625" style="16" customWidth="1"/>
    <col min="16" max="16" width="8.28125" style="2" customWidth="1"/>
    <col min="17" max="17" width="7.7109375" style="2" customWidth="1"/>
    <col min="18" max="18" width="2.140625" style="2" customWidth="1"/>
    <col min="19" max="19" width="11.421875" style="31" customWidth="1"/>
    <col min="20" max="16384" width="11.421875" style="2" customWidth="1"/>
  </cols>
  <sheetData>
    <row r="1" ht="18">
      <c r="A1" s="1" t="s">
        <v>43</v>
      </c>
    </row>
    <row r="2" spans="1:8" ht="15">
      <c r="A2" s="5" t="s">
        <v>1</v>
      </c>
      <c r="B2" s="6"/>
      <c r="C2" s="6"/>
      <c r="D2" s="6" t="s">
        <v>715</v>
      </c>
      <c r="E2" s="6"/>
      <c r="F2" s="6" t="s">
        <v>9</v>
      </c>
      <c r="G2" s="36" t="s">
        <v>11</v>
      </c>
      <c r="H2" s="46" t="s">
        <v>780</v>
      </c>
    </row>
    <row r="3" spans="1:8" ht="15">
      <c r="A3" s="5" t="s">
        <v>0</v>
      </c>
      <c r="B3" s="6" t="s">
        <v>23</v>
      </c>
      <c r="C3" s="6"/>
      <c r="D3" s="6"/>
      <c r="E3" s="6"/>
      <c r="F3" s="6"/>
      <c r="G3" s="36" t="s">
        <v>7</v>
      </c>
      <c r="H3" s="46" t="s">
        <v>779</v>
      </c>
    </row>
    <row r="4" spans="1:15" ht="15">
      <c r="A4" s="5" t="s">
        <v>10</v>
      </c>
      <c r="B4" s="6"/>
      <c r="C4" s="6"/>
      <c r="D4" s="6"/>
      <c r="E4" s="6"/>
      <c r="F4" s="6"/>
      <c r="G4" s="36" t="s">
        <v>745</v>
      </c>
      <c r="H4" s="46" t="s">
        <v>781</v>
      </c>
      <c r="O4" s="21"/>
    </row>
    <row r="5" spans="1:19" ht="15">
      <c r="A5" s="3"/>
      <c r="C5" s="89" t="s">
        <v>19</v>
      </c>
      <c r="D5" s="89"/>
      <c r="E5" s="89"/>
      <c r="F5" s="89"/>
      <c r="G5" s="89"/>
      <c r="H5" s="89"/>
      <c r="I5" s="89"/>
      <c r="J5" s="47"/>
      <c r="S5" s="33"/>
    </row>
    <row r="6" spans="1:19" ht="15" thickBot="1">
      <c r="A6" s="4"/>
      <c r="B6" s="4"/>
      <c r="C6" s="4"/>
      <c r="D6" s="4"/>
      <c r="E6" s="4"/>
      <c r="F6" s="4"/>
      <c r="G6" s="37"/>
      <c r="H6" s="48"/>
      <c r="I6" s="37"/>
      <c r="J6" s="48"/>
      <c r="K6" s="37"/>
      <c r="L6" s="48"/>
      <c r="M6" s="17"/>
      <c r="N6" s="23">
        <f>390*3</f>
        <v>1170</v>
      </c>
      <c r="O6" s="17"/>
      <c r="P6" s="4"/>
      <c r="S6" s="33"/>
    </row>
    <row r="7" spans="1:17" ht="15">
      <c r="A7" s="8" t="s">
        <v>14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18" t="s">
        <v>773</v>
      </c>
      <c r="H7" s="49" t="s">
        <v>26</v>
      </c>
      <c r="I7" s="18" t="s">
        <v>27</v>
      </c>
      <c r="J7" s="49" t="s">
        <v>28</v>
      </c>
      <c r="K7" s="18" t="s">
        <v>767</v>
      </c>
      <c r="L7" s="49" t="s">
        <v>51</v>
      </c>
      <c r="M7" s="18" t="s">
        <v>12</v>
      </c>
      <c r="N7" s="24" t="s">
        <v>13</v>
      </c>
      <c r="O7" s="18" t="s">
        <v>29</v>
      </c>
      <c r="P7" s="9" t="s">
        <v>8</v>
      </c>
      <c r="Q7" s="10" t="s">
        <v>30</v>
      </c>
    </row>
    <row r="8" spans="1:19" ht="15">
      <c r="A8" s="11"/>
      <c r="B8" s="7"/>
      <c r="C8" t="s">
        <v>475</v>
      </c>
      <c r="D8" t="s">
        <v>476</v>
      </c>
      <c r="E8" t="s">
        <v>477</v>
      </c>
      <c r="F8" t="s">
        <v>478</v>
      </c>
      <c r="G8" s="38">
        <v>233</v>
      </c>
      <c r="H8" s="50">
        <f>G8/($N$6/3)*100</f>
        <v>59.743589743589745</v>
      </c>
      <c r="I8" s="38">
        <v>224</v>
      </c>
      <c r="J8" s="50">
        <f>I8/($N$6/3)*100</f>
        <v>57.43589743589743</v>
      </c>
      <c r="K8" s="38">
        <v>226</v>
      </c>
      <c r="L8" s="50">
        <f>K8/($N$6/3)*100</f>
        <v>57.948717948717956</v>
      </c>
      <c r="M8" s="19">
        <f>G8+I8+K8</f>
        <v>683</v>
      </c>
      <c r="N8" s="25">
        <f>M8/$N$6*100</f>
        <v>58.37606837606838</v>
      </c>
      <c r="O8" s="19">
        <v>142</v>
      </c>
      <c r="P8" s="7" t="s">
        <v>728</v>
      </c>
      <c r="Q8" s="12"/>
      <c r="S8" s="32"/>
    </row>
    <row r="9" spans="1:19" ht="15">
      <c r="A9" s="11"/>
      <c r="B9" s="7" t="s">
        <v>721</v>
      </c>
      <c r="C9" t="s">
        <v>580</v>
      </c>
      <c r="D9" t="s">
        <v>581</v>
      </c>
      <c r="E9" t="s">
        <v>582</v>
      </c>
      <c r="F9" t="s">
        <v>583</v>
      </c>
      <c r="G9" s="38"/>
      <c r="H9" s="50">
        <f aca="true" t="shared" si="0" ref="H9:H47">G9/($N$6/3)*100</f>
        <v>0</v>
      </c>
      <c r="I9" s="38">
        <v>0</v>
      </c>
      <c r="J9" s="50">
        <f aca="true" t="shared" si="1" ref="J9:J47">I9/($N$6/3)*100</f>
        <v>0</v>
      </c>
      <c r="K9" s="38"/>
      <c r="L9" s="50">
        <f aca="true" t="shared" si="2" ref="L9:L47">K9/($N$6/3)*100</f>
        <v>0</v>
      </c>
      <c r="M9" s="19">
        <f aca="true" t="shared" si="3" ref="M9:M47">G9+I9+K9</f>
        <v>0</v>
      </c>
      <c r="N9" s="25">
        <f aca="true" t="shared" si="4" ref="N9:N47">M9/$N$6*100</f>
        <v>0</v>
      </c>
      <c r="O9" s="19"/>
      <c r="P9" s="7"/>
      <c r="Q9" s="12"/>
      <c r="S9" s="32"/>
    </row>
    <row r="10" spans="1:19" ht="15">
      <c r="A10" s="11"/>
      <c r="B10" s="7"/>
      <c r="C10" t="s">
        <v>494</v>
      </c>
      <c r="D10" t="s">
        <v>495</v>
      </c>
      <c r="E10" t="s">
        <v>496</v>
      </c>
      <c r="F10" t="s">
        <v>497</v>
      </c>
      <c r="G10" s="38">
        <v>219.5</v>
      </c>
      <c r="H10" s="50">
        <f t="shared" si="0"/>
        <v>56.282051282051285</v>
      </c>
      <c r="I10" s="38">
        <v>231</v>
      </c>
      <c r="J10" s="50">
        <f t="shared" si="1"/>
        <v>59.23076923076923</v>
      </c>
      <c r="K10" s="38">
        <v>228.5</v>
      </c>
      <c r="L10" s="50">
        <f t="shared" si="2"/>
        <v>58.58974358974359</v>
      </c>
      <c r="M10" s="19">
        <f t="shared" si="3"/>
        <v>679</v>
      </c>
      <c r="N10" s="25">
        <f t="shared" si="4"/>
        <v>58.03418803418804</v>
      </c>
      <c r="O10" s="19">
        <v>140</v>
      </c>
      <c r="P10" s="7" t="s">
        <v>729</v>
      </c>
      <c r="Q10" s="12"/>
      <c r="S10" s="32"/>
    </row>
    <row r="11" spans="1:19" ht="15">
      <c r="A11" s="11"/>
      <c r="B11" s="7"/>
      <c r="C11" t="s">
        <v>584</v>
      </c>
      <c r="D11" t="s">
        <v>585</v>
      </c>
      <c r="E11" t="s">
        <v>586</v>
      </c>
      <c r="F11" t="s">
        <v>587</v>
      </c>
      <c r="G11" s="38">
        <v>244.5</v>
      </c>
      <c r="H11" s="50">
        <f t="shared" si="0"/>
        <v>62.69230769230769</v>
      </c>
      <c r="I11" s="38">
        <v>239.5</v>
      </c>
      <c r="J11" s="50">
        <f t="shared" si="1"/>
        <v>61.410256410256416</v>
      </c>
      <c r="K11" s="38">
        <v>251.5</v>
      </c>
      <c r="L11" s="50">
        <f t="shared" si="2"/>
        <v>64.48717948717949</v>
      </c>
      <c r="M11" s="19">
        <f t="shared" si="3"/>
        <v>735.5</v>
      </c>
      <c r="N11" s="25">
        <f t="shared" si="4"/>
        <v>62.863247863247864</v>
      </c>
      <c r="O11" s="19">
        <v>154</v>
      </c>
      <c r="P11" s="7" t="s">
        <v>726</v>
      </c>
      <c r="Q11" s="12"/>
      <c r="S11" s="32"/>
    </row>
    <row r="12" spans="1:19" ht="15">
      <c r="A12" s="11"/>
      <c r="B12" s="7"/>
      <c r="C12" t="s">
        <v>588</v>
      </c>
      <c r="D12" t="s">
        <v>589</v>
      </c>
      <c r="E12" t="s">
        <v>590</v>
      </c>
      <c r="F12" t="s">
        <v>591</v>
      </c>
      <c r="G12" s="38">
        <v>247.5</v>
      </c>
      <c r="H12" s="50">
        <f t="shared" si="0"/>
        <v>63.46153846153846</v>
      </c>
      <c r="I12" s="38">
        <v>250</v>
      </c>
      <c r="J12" s="50">
        <f t="shared" si="1"/>
        <v>64.1025641025641</v>
      </c>
      <c r="K12" s="38">
        <v>250.5</v>
      </c>
      <c r="L12" s="50">
        <f t="shared" si="2"/>
        <v>64.23076923076924</v>
      </c>
      <c r="M12" s="19">
        <f t="shared" si="3"/>
        <v>748</v>
      </c>
      <c r="N12" s="25">
        <f t="shared" si="4"/>
        <v>63.931623931623925</v>
      </c>
      <c r="O12" s="19">
        <v>158</v>
      </c>
      <c r="P12" s="7" t="s">
        <v>777</v>
      </c>
      <c r="Q12" s="12"/>
      <c r="S12" s="32"/>
    </row>
    <row r="13" spans="1:19" ht="15">
      <c r="A13" s="11"/>
      <c r="B13" s="7"/>
      <c r="C13" t="s">
        <v>592</v>
      </c>
      <c r="D13" t="s">
        <v>593</v>
      </c>
      <c r="E13" t="s">
        <v>594</v>
      </c>
      <c r="F13" t="s">
        <v>595</v>
      </c>
      <c r="G13" s="38">
        <v>258.5</v>
      </c>
      <c r="H13" s="50">
        <f t="shared" si="0"/>
        <v>66.28205128205128</v>
      </c>
      <c r="I13" s="38">
        <v>266</v>
      </c>
      <c r="J13" s="50">
        <f t="shared" si="1"/>
        <v>68.2051282051282</v>
      </c>
      <c r="K13" s="38">
        <v>279</v>
      </c>
      <c r="L13" s="50">
        <f t="shared" si="2"/>
        <v>71.53846153846153</v>
      </c>
      <c r="M13" s="19">
        <f t="shared" si="3"/>
        <v>803.5</v>
      </c>
      <c r="N13" s="25">
        <f t="shared" si="4"/>
        <v>68.67521367521367</v>
      </c>
      <c r="O13" s="19">
        <v>171</v>
      </c>
      <c r="P13" s="7" t="s">
        <v>722</v>
      </c>
      <c r="Q13" s="12" t="s">
        <v>769</v>
      </c>
      <c r="S13" s="32"/>
    </row>
    <row r="14" spans="1:19" ht="15">
      <c r="A14" s="11"/>
      <c r="B14" s="7"/>
      <c r="C14" t="s">
        <v>596</v>
      </c>
      <c r="D14" t="s">
        <v>597</v>
      </c>
      <c r="E14" t="s">
        <v>598</v>
      </c>
      <c r="F14" t="s">
        <v>599</v>
      </c>
      <c r="G14" s="38">
        <v>241</v>
      </c>
      <c r="H14" s="50">
        <f t="shared" si="0"/>
        <v>61.794871794871796</v>
      </c>
      <c r="I14" s="38">
        <v>231.5</v>
      </c>
      <c r="J14" s="50">
        <f t="shared" si="1"/>
        <v>59.35897435897436</v>
      </c>
      <c r="K14" s="38">
        <v>232.5</v>
      </c>
      <c r="L14" s="50">
        <f t="shared" si="2"/>
        <v>59.61538461538461</v>
      </c>
      <c r="M14" s="19">
        <f t="shared" si="3"/>
        <v>705</v>
      </c>
      <c r="N14" s="25">
        <f t="shared" si="4"/>
        <v>60.256410256410255</v>
      </c>
      <c r="O14" s="19">
        <v>148</v>
      </c>
      <c r="P14" s="7" t="s">
        <v>727</v>
      </c>
      <c r="Q14" s="12"/>
      <c r="S14" s="32"/>
    </row>
    <row r="15" spans="1:19" ht="15">
      <c r="A15" s="11"/>
      <c r="B15" s="7"/>
      <c r="C15" t="s">
        <v>600</v>
      </c>
      <c r="D15" t="s">
        <v>601</v>
      </c>
      <c r="E15" t="s">
        <v>602</v>
      </c>
      <c r="F15" t="s">
        <v>603</v>
      </c>
      <c r="G15" s="38">
        <v>250</v>
      </c>
      <c r="H15" s="50">
        <f t="shared" si="0"/>
        <v>64.1025641025641</v>
      </c>
      <c r="I15" s="38">
        <v>249</v>
      </c>
      <c r="J15" s="50">
        <f t="shared" si="1"/>
        <v>63.84615384615384</v>
      </c>
      <c r="K15" s="38">
        <v>240</v>
      </c>
      <c r="L15" s="50">
        <f t="shared" si="2"/>
        <v>61.53846153846154</v>
      </c>
      <c r="M15" s="19">
        <f t="shared" si="3"/>
        <v>739</v>
      </c>
      <c r="N15" s="25">
        <f t="shared" si="4"/>
        <v>63.16239316239316</v>
      </c>
      <c r="O15" s="19">
        <v>157</v>
      </c>
      <c r="P15" s="7" t="s">
        <v>725</v>
      </c>
      <c r="Q15" s="12"/>
      <c r="S15" s="32"/>
    </row>
    <row r="16" spans="1:19" ht="15">
      <c r="A16" s="11"/>
      <c r="B16" s="7"/>
      <c r="C16" t="s">
        <v>486</v>
      </c>
      <c r="D16" t="s">
        <v>487</v>
      </c>
      <c r="E16" t="s">
        <v>488</v>
      </c>
      <c r="F16" t="s">
        <v>489</v>
      </c>
      <c r="G16" s="38">
        <v>254.5</v>
      </c>
      <c r="H16" s="50">
        <f t="shared" si="0"/>
        <v>65.25641025641026</v>
      </c>
      <c r="I16" s="38">
        <v>252</v>
      </c>
      <c r="J16" s="50">
        <f t="shared" si="1"/>
        <v>64.61538461538461</v>
      </c>
      <c r="K16" s="38">
        <v>256</v>
      </c>
      <c r="L16" s="50">
        <f t="shared" si="2"/>
        <v>65.64102564102564</v>
      </c>
      <c r="M16" s="19">
        <f t="shared" si="3"/>
        <v>762.5</v>
      </c>
      <c r="N16" s="25">
        <f t="shared" si="4"/>
        <v>65.17094017094017</v>
      </c>
      <c r="O16" s="19">
        <v>160</v>
      </c>
      <c r="P16" s="7" t="s">
        <v>723</v>
      </c>
      <c r="Q16" s="12" t="s">
        <v>769</v>
      </c>
      <c r="S16" s="32"/>
    </row>
    <row r="17" spans="1:19" ht="15">
      <c r="A17" s="11"/>
      <c r="B17" s="7" t="s">
        <v>721</v>
      </c>
      <c r="C17" s="87" t="s">
        <v>716</v>
      </c>
      <c r="D17" s="87" t="s">
        <v>717</v>
      </c>
      <c r="E17" s="87" t="s">
        <v>718</v>
      </c>
      <c r="F17" s="87" t="s">
        <v>719</v>
      </c>
      <c r="G17" s="38"/>
      <c r="H17" s="50">
        <f t="shared" si="0"/>
        <v>0</v>
      </c>
      <c r="I17" s="38"/>
      <c r="J17" s="50">
        <f t="shared" si="1"/>
        <v>0</v>
      </c>
      <c r="K17" s="38"/>
      <c r="L17" s="50">
        <f t="shared" si="2"/>
        <v>0</v>
      </c>
      <c r="M17" s="19">
        <f t="shared" si="3"/>
        <v>0</v>
      </c>
      <c r="N17" s="25">
        <f t="shared" si="4"/>
        <v>0</v>
      </c>
      <c r="O17" s="19"/>
      <c r="P17" s="7"/>
      <c r="Q17" s="12"/>
      <c r="S17" s="32"/>
    </row>
    <row r="18" spans="1:19" ht="15">
      <c r="A18" s="11"/>
      <c r="B18" s="7"/>
      <c r="C18" s="7"/>
      <c r="D18" s="7"/>
      <c r="E18" s="7"/>
      <c r="F18" s="7"/>
      <c r="G18" s="38"/>
      <c r="H18" s="50">
        <f t="shared" si="0"/>
        <v>0</v>
      </c>
      <c r="I18" s="38"/>
      <c r="J18" s="50">
        <f t="shared" si="1"/>
        <v>0</v>
      </c>
      <c r="K18" s="38"/>
      <c r="L18" s="50">
        <f t="shared" si="2"/>
        <v>0</v>
      </c>
      <c r="M18" s="19">
        <f t="shared" si="3"/>
        <v>0</v>
      </c>
      <c r="N18" s="25">
        <f t="shared" si="4"/>
        <v>0</v>
      </c>
      <c r="O18" s="19"/>
      <c r="P18" s="7"/>
      <c r="Q18" s="12"/>
      <c r="S18" s="32"/>
    </row>
    <row r="19" spans="1:19" ht="15">
      <c r="A19" s="11"/>
      <c r="B19" s="7"/>
      <c r="C19" s="7"/>
      <c r="D19" s="7"/>
      <c r="E19" s="7"/>
      <c r="F19" s="7"/>
      <c r="G19" s="38"/>
      <c r="H19" s="50">
        <f t="shared" si="0"/>
        <v>0</v>
      </c>
      <c r="I19" s="38"/>
      <c r="J19" s="50">
        <f t="shared" si="1"/>
        <v>0</v>
      </c>
      <c r="K19" s="38"/>
      <c r="L19" s="50">
        <f t="shared" si="2"/>
        <v>0</v>
      </c>
      <c r="M19" s="19">
        <f t="shared" si="3"/>
        <v>0</v>
      </c>
      <c r="N19" s="25">
        <f t="shared" si="4"/>
        <v>0</v>
      </c>
      <c r="O19" s="19"/>
      <c r="P19" s="7"/>
      <c r="Q19" s="12"/>
      <c r="S19" s="32"/>
    </row>
    <row r="20" spans="1:19" ht="15">
      <c r="A20" s="11"/>
      <c r="B20" s="7"/>
      <c r="C20" s="7"/>
      <c r="D20" s="7"/>
      <c r="E20" s="7"/>
      <c r="F20" s="7"/>
      <c r="G20" s="38"/>
      <c r="H20" s="50">
        <f t="shared" si="0"/>
        <v>0</v>
      </c>
      <c r="I20" s="38"/>
      <c r="J20" s="50">
        <f t="shared" si="1"/>
        <v>0</v>
      </c>
      <c r="K20" s="38"/>
      <c r="L20" s="50">
        <f t="shared" si="2"/>
        <v>0</v>
      </c>
      <c r="M20" s="19">
        <f t="shared" si="3"/>
        <v>0</v>
      </c>
      <c r="N20" s="25">
        <f t="shared" si="4"/>
        <v>0</v>
      </c>
      <c r="O20" s="19"/>
      <c r="P20" s="7"/>
      <c r="Q20" s="12"/>
      <c r="S20" s="32"/>
    </row>
    <row r="21" spans="1:19" ht="15">
      <c r="A21" s="11"/>
      <c r="B21" s="7"/>
      <c r="C21" s="7"/>
      <c r="D21" s="7"/>
      <c r="E21" s="7"/>
      <c r="F21" s="7"/>
      <c r="G21" s="38"/>
      <c r="H21" s="50">
        <f t="shared" si="0"/>
        <v>0</v>
      </c>
      <c r="I21" s="38"/>
      <c r="J21" s="50">
        <f t="shared" si="1"/>
        <v>0</v>
      </c>
      <c r="K21" s="38"/>
      <c r="L21" s="50">
        <f t="shared" si="2"/>
        <v>0</v>
      </c>
      <c r="M21" s="19">
        <f t="shared" si="3"/>
        <v>0</v>
      </c>
      <c r="N21" s="25">
        <f t="shared" si="4"/>
        <v>0</v>
      </c>
      <c r="O21" s="19"/>
      <c r="P21" s="7"/>
      <c r="Q21" s="12"/>
      <c r="S21" s="32"/>
    </row>
    <row r="22" spans="1:19" ht="15">
      <c r="A22" s="11"/>
      <c r="B22" s="7"/>
      <c r="C22" s="7"/>
      <c r="D22" s="7"/>
      <c r="E22" s="7"/>
      <c r="F22" s="7"/>
      <c r="G22" s="38"/>
      <c r="H22" s="50">
        <f t="shared" si="0"/>
        <v>0</v>
      </c>
      <c r="I22" s="38"/>
      <c r="J22" s="50">
        <f t="shared" si="1"/>
        <v>0</v>
      </c>
      <c r="K22" s="38"/>
      <c r="L22" s="50">
        <f t="shared" si="2"/>
        <v>0</v>
      </c>
      <c r="M22" s="19">
        <f t="shared" si="3"/>
        <v>0</v>
      </c>
      <c r="N22" s="25">
        <f t="shared" si="4"/>
        <v>0</v>
      </c>
      <c r="O22" s="19"/>
      <c r="P22" s="7"/>
      <c r="Q22" s="12"/>
      <c r="S22" s="32"/>
    </row>
    <row r="23" spans="1:19" ht="15">
      <c r="A23" s="11"/>
      <c r="B23" s="7"/>
      <c r="C23" s="7"/>
      <c r="D23" s="7"/>
      <c r="E23" s="7"/>
      <c r="F23" s="7"/>
      <c r="G23" s="38"/>
      <c r="H23" s="50">
        <f t="shared" si="0"/>
        <v>0</v>
      </c>
      <c r="I23" s="38"/>
      <c r="J23" s="50">
        <f t="shared" si="1"/>
        <v>0</v>
      </c>
      <c r="K23" s="38"/>
      <c r="L23" s="50">
        <f t="shared" si="2"/>
        <v>0</v>
      </c>
      <c r="M23" s="19">
        <f t="shared" si="3"/>
        <v>0</v>
      </c>
      <c r="N23" s="25">
        <f t="shared" si="4"/>
        <v>0</v>
      </c>
      <c r="O23" s="19"/>
      <c r="P23" s="7"/>
      <c r="Q23" s="12"/>
      <c r="S23" s="32"/>
    </row>
    <row r="24" spans="1:19" ht="15">
      <c r="A24" s="11"/>
      <c r="B24" s="7"/>
      <c r="C24" s="7"/>
      <c r="D24" s="7"/>
      <c r="E24" s="7"/>
      <c r="F24" s="7"/>
      <c r="G24" s="38"/>
      <c r="H24" s="50">
        <f t="shared" si="0"/>
        <v>0</v>
      </c>
      <c r="I24" s="38"/>
      <c r="J24" s="50">
        <f t="shared" si="1"/>
        <v>0</v>
      </c>
      <c r="K24" s="38"/>
      <c r="L24" s="50">
        <f t="shared" si="2"/>
        <v>0</v>
      </c>
      <c r="M24" s="19">
        <f t="shared" si="3"/>
        <v>0</v>
      </c>
      <c r="N24" s="25">
        <f t="shared" si="4"/>
        <v>0</v>
      </c>
      <c r="O24" s="19"/>
      <c r="P24" s="7"/>
      <c r="Q24" s="12"/>
      <c r="S24" s="32"/>
    </row>
    <row r="25" spans="1:19" ht="15">
      <c r="A25" s="11"/>
      <c r="B25" s="7"/>
      <c r="C25" s="7"/>
      <c r="D25" s="7"/>
      <c r="E25" s="7"/>
      <c r="F25" s="7"/>
      <c r="G25" s="38"/>
      <c r="H25" s="50">
        <f t="shared" si="0"/>
        <v>0</v>
      </c>
      <c r="I25" s="38"/>
      <c r="J25" s="50">
        <f t="shared" si="1"/>
        <v>0</v>
      </c>
      <c r="K25" s="38"/>
      <c r="L25" s="50">
        <f t="shared" si="2"/>
        <v>0</v>
      </c>
      <c r="M25" s="19">
        <f t="shared" si="3"/>
        <v>0</v>
      </c>
      <c r="N25" s="25">
        <f t="shared" si="4"/>
        <v>0</v>
      </c>
      <c r="O25" s="19"/>
      <c r="P25" s="7"/>
      <c r="Q25" s="12"/>
      <c r="S25" s="32"/>
    </row>
    <row r="26" spans="1:19" ht="15">
      <c r="A26" s="11"/>
      <c r="B26" s="7"/>
      <c r="C26" s="7"/>
      <c r="D26" s="7"/>
      <c r="E26" s="7"/>
      <c r="F26" s="7"/>
      <c r="G26" s="38"/>
      <c r="H26" s="50">
        <f t="shared" si="0"/>
        <v>0</v>
      </c>
      <c r="I26" s="38"/>
      <c r="J26" s="50">
        <f t="shared" si="1"/>
        <v>0</v>
      </c>
      <c r="K26" s="38"/>
      <c r="L26" s="50">
        <f t="shared" si="2"/>
        <v>0</v>
      </c>
      <c r="M26" s="19">
        <f t="shared" si="3"/>
        <v>0</v>
      </c>
      <c r="N26" s="25">
        <f t="shared" si="4"/>
        <v>0</v>
      </c>
      <c r="O26" s="19"/>
      <c r="P26" s="7"/>
      <c r="Q26" s="12"/>
      <c r="S26" s="32"/>
    </row>
    <row r="27" spans="1:19" ht="15">
      <c r="A27" s="11"/>
      <c r="B27" s="7"/>
      <c r="C27" s="7"/>
      <c r="D27" s="7"/>
      <c r="E27" s="7"/>
      <c r="F27" s="7"/>
      <c r="G27" s="38"/>
      <c r="H27" s="50">
        <f t="shared" si="0"/>
        <v>0</v>
      </c>
      <c r="I27" s="38"/>
      <c r="J27" s="50">
        <f t="shared" si="1"/>
        <v>0</v>
      </c>
      <c r="K27" s="38"/>
      <c r="L27" s="50">
        <f t="shared" si="2"/>
        <v>0</v>
      </c>
      <c r="M27" s="19">
        <f t="shared" si="3"/>
        <v>0</v>
      </c>
      <c r="N27" s="25">
        <f t="shared" si="4"/>
        <v>0</v>
      </c>
      <c r="O27" s="19"/>
      <c r="P27" s="7"/>
      <c r="Q27" s="12"/>
      <c r="S27" s="32"/>
    </row>
    <row r="28" spans="1:19" ht="15">
      <c r="A28" s="11"/>
      <c r="B28" s="7"/>
      <c r="C28" s="7"/>
      <c r="D28" s="7"/>
      <c r="E28" s="7"/>
      <c r="F28" s="7"/>
      <c r="G28" s="38"/>
      <c r="H28" s="50">
        <f t="shared" si="0"/>
        <v>0</v>
      </c>
      <c r="I28" s="38"/>
      <c r="J28" s="50">
        <f t="shared" si="1"/>
        <v>0</v>
      </c>
      <c r="K28" s="38"/>
      <c r="L28" s="50">
        <f t="shared" si="2"/>
        <v>0</v>
      </c>
      <c r="M28" s="19">
        <f t="shared" si="3"/>
        <v>0</v>
      </c>
      <c r="N28" s="25">
        <f t="shared" si="4"/>
        <v>0</v>
      </c>
      <c r="O28" s="19"/>
      <c r="P28" s="7"/>
      <c r="Q28" s="12"/>
      <c r="S28" s="32"/>
    </row>
    <row r="29" spans="1:19" ht="15">
      <c r="A29" s="11"/>
      <c r="B29" s="7"/>
      <c r="C29" s="7"/>
      <c r="D29" s="7"/>
      <c r="E29" s="7"/>
      <c r="F29" s="7"/>
      <c r="G29" s="38"/>
      <c r="H29" s="50">
        <f t="shared" si="0"/>
        <v>0</v>
      </c>
      <c r="I29" s="38"/>
      <c r="J29" s="50">
        <f t="shared" si="1"/>
        <v>0</v>
      </c>
      <c r="K29" s="38"/>
      <c r="L29" s="50">
        <f t="shared" si="2"/>
        <v>0</v>
      </c>
      <c r="M29" s="19">
        <f t="shared" si="3"/>
        <v>0</v>
      </c>
      <c r="N29" s="25">
        <f t="shared" si="4"/>
        <v>0</v>
      </c>
      <c r="O29" s="19"/>
      <c r="P29" s="7"/>
      <c r="Q29" s="12"/>
      <c r="S29" s="32"/>
    </row>
    <row r="30" spans="1:19" ht="15">
      <c r="A30" s="11"/>
      <c r="B30" s="7"/>
      <c r="C30" s="7"/>
      <c r="D30" s="7"/>
      <c r="E30" s="7"/>
      <c r="F30" s="7"/>
      <c r="G30" s="38"/>
      <c r="H30" s="50">
        <f t="shared" si="0"/>
        <v>0</v>
      </c>
      <c r="I30" s="38"/>
      <c r="J30" s="50">
        <f t="shared" si="1"/>
        <v>0</v>
      </c>
      <c r="K30" s="38"/>
      <c r="L30" s="50">
        <f t="shared" si="2"/>
        <v>0</v>
      </c>
      <c r="M30" s="19">
        <f t="shared" si="3"/>
        <v>0</v>
      </c>
      <c r="N30" s="25">
        <f t="shared" si="4"/>
        <v>0</v>
      </c>
      <c r="O30" s="19"/>
      <c r="P30" s="7"/>
      <c r="Q30" s="12"/>
      <c r="S30" s="32"/>
    </row>
    <row r="31" spans="1:19" ht="15">
      <c r="A31" s="11"/>
      <c r="B31" s="7"/>
      <c r="C31" s="7"/>
      <c r="D31" s="7"/>
      <c r="E31" s="7"/>
      <c r="F31" s="7"/>
      <c r="G31" s="38"/>
      <c r="H31" s="50">
        <f t="shared" si="0"/>
        <v>0</v>
      </c>
      <c r="I31" s="38"/>
      <c r="J31" s="50">
        <f t="shared" si="1"/>
        <v>0</v>
      </c>
      <c r="K31" s="38"/>
      <c r="L31" s="50">
        <f t="shared" si="2"/>
        <v>0</v>
      </c>
      <c r="M31" s="19">
        <f t="shared" si="3"/>
        <v>0</v>
      </c>
      <c r="N31" s="25">
        <f t="shared" si="4"/>
        <v>0</v>
      </c>
      <c r="O31" s="19"/>
      <c r="P31" s="7"/>
      <c r="Q31" s="12"/>
      <c r="S31" s="32"/>
    </row>
    <row r="32" spans="1:19" ht="15">
      <c r="A32" s="11"/>
      <c r="B32" s="7"/>
      <c r="C32" s="7"/>
      <c r="D32" s="7"/>
      <c r="E32" s="7"/>
      <c r="F32" s="7"/>
      <c r="G32" s="38"/>
      <c r="H32" s="50">
        <f t="shared" si="0"/>
        <v>0</v>
      </c>
      <c r="I32" s="38"/>
      <c r="J32" s="50">
        <f t="shared" si="1"/>
        <v>0</v>
      </c>
      <c r="K32" s="38"/>
      <c r="L32" s="50">
        <f t="shared" si="2"/>
        <v>0</v>
      </c>
      <c r="M32" s="19">
        <f t="shared" si="3"/>
        <v>0</v>
      </c>
      <c r="N32" s="25">
        <f t="shared" si="4"/>
        <v>0</v>
      </c>
      <c r="O32" s="19"/>
      <c r="P32" s="7"/>
      <c r="Q32" s="12"/>
      <c r="S32" s="32"/>
    </row>
    <row r="33" spans="1:19" ht="15">
      <c r="A33" s="11"/>
      <c r="B33" s="7"/>
      <c r="C33" s="7"/>
      <c r="D33" s="7"/>
      <c r="E33" s="7"/>
      <c r="F33" s="7"/>
      <c r="G33" s="38"/>
      <c r="H33" s="50">
        <f t="shared" si="0"/>
        <v>0</v>
      </c>
      <c r="I33" s="38"/>
      <c r="J33" s="50">
        <f t="shared" si="1"/>
        <v>0</v>
      </c>
      <c r="K33" s="38"/>
      <c r="L33" s="50">
        <f t="shared" si="2"/>
        <v>0</v>
      </c>
      <c r="M33" s="19">
        <f t="shared" si="3"/>
        <v>0</v>
      </c>
      <c r="N33" s="25">
        <f t="shared" si="4"/>
        <v>0</v>
      </c>
      <c r="O33" s="19"/>
      <c r="P33" s="7"/>
      <c r="Q33" s="12"/>
      <c r="S33" s="32"/>
    </row>
    <row r="34" spans="1:19" ht="15">
      <c r="A34" s="11"/>
      <c r="B34" s="7"/>
      <c r="C34" s="7"/>
      <c r="D34" s="7"/>
      <c r="E34" s="7"/>
      <c r="F34" s="7"/>
      <c r="G34" s="38"/>
      <c r="H34" s="50">
        <f t="shared" si="0"/>
        <v>0</v>
      </c>
      <c r="I34" s="38"/>
      <c r="J34" s="50">
        <f t="shared" si="1"/>
        <v>0</v>
      </c>
      <c r="K34" s="38"/>
      <c r="L34" s="50">
        <f t="shared" si="2"/>
        <v>0</v>
      </c>
      <c r="M34" s="19">
        <f t="shared" si="3"/>
        <v>0</v>
      </c>
      <c r="N34" s="25">
        <f t="shared" si="4"/>
        <v>0</v>
      </c>
      <c r="O34" s="19"/>
      <c r="P34" s="7"/>
      <c r="Q34" s="12"/>
      <c r="S34" s="32"/>
    </row>
    <row r="35" spans="1:19" ht="15">
      <c r="A35" s="11"/>
      <c r="B35" s="7"/>
      <c r="C35" s="7"/>
      <c r="D35" s="7"/>
      <c r="E35" s="7"/>
      <c r="F35" s="7"/>
      <c r="G35" s="38"/>
      <c r="H35" s="50">
        <f t="shared" si="0"/>
        <v>0</v>
      </c>
      <c r="I35" s="38"/>
      <c r="J35" s="50">
        <f t="shared" si="1"/>
        <v>0</v>
      </c>
      <c r="K35" s="38"/>
      <c r="L35" s="50">
        <f t="shared" si="2"/>
        <v>0</v>
      </c>
      <c r="M35" s="19">
        <f t="shared" si="3"/>
        <v>0</v>
      </c>
      <c r="N35" s="25">
        <f t="shared" si="4"/>
        <v>0</v>
      </c>
      <c r="O35" s="19"/>
      <c r="P35" s="7"/>
      <c r="Q35" s="12"/>
      <c r="S35" s="32"/>
    </row>
    <row r="36" spans="1:19" ht="15">
      <c r="A36" s="11"/>
      <c r="B36" s="7"/>
      <c r="C36" s="7"/>
      <c r="D36" s="7"/>
      <c r="E36" s="7"/>
      <c r="F36" s="7"/>
      <c r="G36" s="38"/>
      <c r="H36" s="50">
        <f t="shared" si="0"/>
        <v>0</v>
      </c>
      <c r="I36" s="38"/>
      <c r="J36" s="50">
        <f t="shared" si="1"/>
        <v>0</v>
      </c>
      <c r="K36" s="38"/>
      <c r="L36" s="50">
        <f t="shared" si="2"/>
        <v>0</v>
      </c>
      <c r="M36" s="19">
        <f t="shared" si="3"/>
        <v>0</v>
      </c>
      <c r="N36" s="25">
        <f t="shared" si="4"/>
        <v>0</v>
      </c>
      <c r="O36" s="19"/>
      <c r="P36" s="7"/>
      <c r="Q36" s="12"/>
      <c r="S36" s="32"/>
    </row>
    <row r="37" spans="1:19" ht="15">
      <c r="A37" s="11"/>
      <c r="B37" s="7"/>
      <c r="C37" s="7"/>
      <c r="D37" s="7"/>
      <c r="E37" s="7"/>
      <c r="F37" s="7"/>
      <c r="G37" s="38"/>
      <c r="H37" s="50">
        <f t="shared" si="0"/>
        <v>0</v>
      </c>
      <c r="I37" s="38"/>
      <c r="J37" s="50">
        <f t="shared" si="1"/>
        <v>0</v>
      </c>
      <c r="K37" s="38"/>
      <c r="L37" s="50">
        <f t="shared" si="2"/>
        <v>0</v>
      </c>
      <c r="M37" s="19">
        <f t="shared" si="3"/>
        <v>0</v>
      </c>
      <c r="N37" s="25">
        <f t="shared" si="4"/>
        <v>0</v>
      </c>
      <c r="O37" s="19"/>
      <c r="P37" s="7"/>
      <c r="Q37" s="12"/>
      <c r="S37" s="32"/>
    </row>
    <row r="38" spans="1:19" ht="15">
      <c r="A38" s="11"/>
      <c r="B38" s="7"/>
      <c r="C38" s="7"/>
      <c r="D38" s="7"/>
      <c r="E38" s="7"/>
      <c r="F38" s="7"/>
      <c r="G38" s="38"/>
      <c r="H38" s="50">
        <f t="shared" si="0"/>
        <v>0</v>
      </c>
      <c r="I38" s="38"/>
      <c r="J38" s="50">
        <f t="shared" si="1"/>
        <v>0</v>
      </c>
      <c r="K38" s="38"/>
      <c r="L38" s="50">
        <f t="shared" si="2"/>
        <v>0</v>
      </c>
      <c r="M38" s="19">
        <f t="shared" si="3"/>
        <v>0</v>
      </c>
      <c r="N38" s="25">
        <f t="shared" si="4"/>
        <v>0</v>
      </c>
      <c r="O38" s="19"/>
      <c r="P38" s="7"/>
      <c r="Q38" s="12"/>
      <c r="S38" s="32"/>
    </row>
    <row r="39" spans="1:19" ht="15">
      <c r="A39" s="11"/>
      <c r="B39" s="7"/>
      <c r="C39" s="7"/>
      <c r="D39" s="7"/>
      <c r="E39" s="7"/>
      <c r="F39" s="7"/>
      <c r="G39" s="38"/>
      <c r="H39" s="50">
        <f t="shared" si="0"/>
        <v>0</v>
      </c>
      <c r="I39" s="38"/>
      <c r="J39" s="50">
        <f t="shared" si="1"/>
        <v>0</v>
      </c>
      <c r="K39" s="38"/>
      <c r="L39" s="50">
        <f t="shared" si="2"/>
        <v>0</v>
      </c>
      <c r="M39" s="19">
        <f t="shared" si="3"/>
        <v>0</v>
      </c>
      <c r="N39" s="25">
        <f t="shared" si="4"/>
        <v>0</v>
      </c>
      <c r="O39" s="19"/>
      <c r="P39" s="7"/>
      <c r="Q39" s="12"/>
      <c r="S39" s="32"/>
    </row>
    <row r="40" spans="1:19" ht="15">
      <c r="A40" s="11"/>
      <c r="B40" s="7"/>
      <c r="C40" s="7"/>
      <c r="D40" s="7"/>
      <c r="E40" s="7"/>
      <c r="F40" s="7"/>
      <c r="G40" s="38"/>
      <c r="H40" s="50">
        <f t="shared" si="0"/>
        <v>0</v>
      </c>
      <c r="I40" s="38"/>
      <c r="J40" s="50">
        <f t="shared" si="1"/>
        <v>0</v>
      </c>
      <c r="K40" s="38"/>
      <c r="L40" s="50">
        <f t="shared" si="2"/>
        <v>0</v>
      </c>
      <c r="M40" s="19">
        <f t="shared" si="3"/>
        <v>0</v>
      </c>
      <c r="N40" s="25">
        <f t="shared" si="4"/>
        <v>0</v>
      </c>
      <c r="O40" s="19"/>
      <c r="P40" s="7"/>
      <c r="Q40" s="12"/>
      <c r="S40" s="32"/>
    </row>
    <row r="41" spans="1:19" ht="15">
      <c r="A41" s="11"/>
      <c r="B41" s="7"/>
      <c r="C41" s="7"/>
      <c r="D41" s="7"/>
      <c r="E41" s="7"/>
      <c r="F41" s="7"/>
      <c r="G41" s="38"/>
      <c r="H41" s="50">
        <f t="shared" si="0"/>
        <v>0</v>
      </c>
      <c r="I41" s="38"/>
      <c r="J41" s="50">
        <f t="shared" si="1"/>
        <v>0</v>
      </c>
      <c r="K41" s="38"/>
      <c r="L41" s="50">
        <f t="shared" si="2"/>
        <v>0</v>
      </c>
      <c r="M41" s="19">
        <f t="shared" si="3"/>
        <v>0</v>
      </c>
      <c r="N41" s="25">
        <f t="shared" si="4"/>
        <v>0</v>
      </c>
      <c r="O41" s="19"/>
      <c r="P41" s="7"/>
      <c r="Q41" s="12"/>
      <c r="S41" s="32"/>
    </row>
    <row r="42" spans="1:19" ht="15">
      <c r="A42" s="11"/>
      <c r="B42" s="7"/>
      <c r="C42" s="7"/>
      <c r="D42" s="7"/>
      <c r="E42" s="7"/>
      <c r="F42" s="7"/>
      <c r="G42" s="38"/>
      <c r="H42" s="50">
        <f t="shared" si="0"/>
        <v>0</v>
      </c>
      <c r="I42" s="38"/>
      <c r="J42" s="50">
        <f t="shared" si="1"/>
        <v>0</v>
      </c>
      <c r="K42" s="38"/>
      <c r="L42" s="50">
        <f t="shared" si="2"/>
        <v>0</v>
      </c>
      <c r="M42" s="19">
        <f t="shared" si="3"/>
        <v>0</v>
      </c>
      <c r="N42" s="25">
        <f t="shared" si="4"/>
        <v>0</v>
      </c>
      <c r="O42" s="19"/>
      <c r="P42" s="7"/>
      <c r="Q42" s="12"/>
      <c r="S42" s="32"/>
    </row>
    <row r="43" spans="1:19" ht="15">
      <c r="A43" s="11"/>
      <c r="B43" s="7"/>
      <c r="C43" s="7"/>
      <c r="D43" s="7"/>
      <c r="E43" s="7"/>
      <c r="F43" s="7"/>
      <c r="G43" s="38"/>
      <c r="H43" s="50">
        <f t="shared" si="0"/>
        <v>0</v>
      </c>
      <c r="I43" s="38"/>
      <c r="J43" s="50">
        <f t="shared" si="1"/>
        <v>0</v>
      </c>
      <c r="K43" s="38"/>
      <c r="L43" s="50">
        <f t="shared" si="2"/>
        <v>0</v>
      </c>
      <c r="M43" s="19">
        <f t="shared" si="3"/>
        <v>0</v>
      </c>
      <c r="N43" s="25">
        <f t="shared" si="4"/>
        <v>0</v>
      </c>
      <c r="O43" s="19"/>
      <c r="P43" s="7"/>
      <c r="Q43" s="12"/>
      <c r="S43" s="32"/>
    </row>
    <row r="44" spans="1:19" ht="15">
      <c r="A44" s="11"/>
      <c r="B44" s="7"/>
      <c r="C44" s="7"/>
      <c r="D44" s="7"/>
      <c r="E44" s="7"/>
      <c r="F44" s="7"/>
      <c r="G44" s="38"/>
      <c r="H44" s="50">
        <f t="shared" si="0"/>
        <v>0</v>
      </c>
      <c r="I44" s="38"/>
      <c r="J44" s="50">
        <f t="shared" si="1"/>
        <v>0</v>
      </c>
      <c r="K44" s="38"/>
      <c r="L44" s="50">
        <f t="shared" si="2"/>
        <v>0</v>
      </c>
      <c r="M44" s="19">
        <f t="shared" si="3"/>
        <v>0</v>
      </c>
      <c r="N44" s="25">
        <f t="shared" si="4"/>
        <v>0</v>
      </c>
      <c r="O44" s="19"/>
      <c r="P44" s="7"/>
      <c r="Q44" s="12"/>
      <c r="S44" s="32"/>
    </row>
    <row r="45" spans="1:19" ht="15">
      <c r="A45" s="11"/>
      <c r="B45" s="7"/>
      <c r="C45" s="7"/>
      <c r="D45" s="7"/>
      <c r="E45" s="7"/>
      <c r="F45" s="7"/>
      <c r="G45" s="38"/>
      <c r="H45" s="50">
        <f t="shared" si="0"/>
        <v>0</v>
      </c>
      <c r="I45" s="38"/>
      <c r="J45" s="50">
        <f t="shared" si="1"/>
        <v>0</v>
      </c>
      <c r="K45" s="38"/>
      <c r="L45" s="50">
        <f t="shared" si="2"/>
        <v>0</v>
      </c>
      <c r="M45" s="19">
        <f t="shared" si="3"/>
        <v>0</v>
      </c>
      <c r="N45" s="25">
        <f t="shared" si="4"/>
        <v>0</v>
      </c>
      <c r="O45" s="19"/>
      <c r="P45" s="7"/>
      <c r="Q45" s="12"/>
      <c r="S45" s="32"/>
    </row>
    <row r="46" spans="1:19" ht="15">
      <c r="A46" s="11"/>
      <c r="B46" s="7"/>
      <c r="C46" s="7"/>
      <c r="D46" s="7"/>
      <c r="E46" s="7"/>
      <c r="F46" s="7"/>
      <c r="G46" s="38"/>
      <c r="H46" s="50">
        <f t="shared" si="0"/>
        <v>0</v>
      </c>
      <c r="I46" s="38"/>
      <c r="J46" s="50">
        <f t="shared" si="1"/>
        <v>0</v>
      </c>
      <c r="K46" s="38"/>
      <c r="L46" s="50">
        <f t="shared" si="2"/>
        <v>0</v>
      </c>
      <c r="M46" s="19">
        <f t="shared" si="3"/>
        <v>0</v>
      </c>
      <c r="N46" s="25">
        <f t="shared" si="4"/>
        <v>0</v>
      </c>
      <c r="O46" s="19"/>
      <c r="P46" s="7"/>
      <c r="Q46" s="12"/>
      <c r="S46" s="32"/>
    </row>
    <row r="47" spans="1:19" ht="15.75" thickBot="1">
      <c r="A47" s="13"/>
      <c r="B47" s="14"/>
      <c r="C47" s="14"/>
      <c r="D47" s="14"/>
      <c r="E47" s="14"/>
      <c r="F47" s="14"/>
      <c r="G47" s="57"/>
      <c r="H47" s="58">
        <f t="shared" si="0"/>
        <v>0</v>
      </c>
      <c r="I47" s="57"/>
      <c r="J47" s="58">
        <f t="shared" si="1"/>
        <v>0</v>
      </c>
      <c r="K47" s="57"/>
      <c r="L47" s="58">
        <f t="shared" si="2"/>
        <v>0</v>
      </c>
      <c r="M47" s="20">
        <f t="shared" si="3"/>
        <v>0</v>
      </c>
      <c r="N47" s="26">
        <f t="shared" si="4"/>
        <v>0</v>
      </c>
      <c r="O47" s="20"/>
      <c r="P47" s="14"/>
      <c r="Q47" s="15"/>
      <c r="S47" s="32"/>
    </row>
  </sheetData>
  <sheetProtection/>
  <mergeCells count="1">
    <mergeCell ref="C5:I5"/>
  </mergeCells>
  <conditionalFormatting sqref="S8:S47">
    <cfRule type="cellIs" priority="2" dxfId="1" operator="greaterThan" stopIfTrue="1">
      <formula>6.99</formula>
    </cfRule>
  </conditionalFormatting>
  <conditionalFormatting sqref="S8:S47">
    <cfRule type="cellIs" priority="1" dxfId="0" operator="greaterThan" stopIfTrue="1">
      <formula>0.0699</formula>
    </cfRule>
  </conditionalFormatting>
  <printOptions/>
  <pageMargins left="0.75" right="0.75" top="1" bottom="1" header="0.5" footer="0.5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4"/>
  </sheetPr>
  <dimension ref="A1:S47"/>
  <sheetViews>
    <sheetView workbookViewId="0" topLeftCell="A1">
      <selection activeCell="C25" sqref="C25"/>
    </sheetView>
  </sheetViews>
  <sheetFormatPr defaultColWidth="11.57421875" defaultRowHeight="12.75"/>
  <cols>
    <col min="1" max="1" width="5.7109375" style="2" customWidth="1"/>
    <col min="2" max="2" width="7.7109375" style="2" customWidth="1"/>
    <col min="3" max="3" width="18.00390625" style="2" customWidth="1"/>
    <col min="4" max="4" width="10.140625" style="2" bestFit="1" customWidth="1"/>
    <col min="5" max="5" width="18.140625" style="2" customWidth="1"/>
    <col min="6" max="6" width="10.7109375" style="2" bestFit="1" customWidth="1"/>
    <col min="7" max="7" width="8.421875" style="42" customWidth="1"/>
    <col min="8" max="8" width="8.421875" style="53" customWidth="1"/>
    <col min="9" max="9" width="8.421875" style="42" customWidth="1"/>
    <col min="10" max="10" width="8.421875" style="53" customWidth="1"/>
    <col min="11" max="11" width="8.421875" style="42" customWidth="1"/>
    <col min="12" max="12" width="8.421875" style="53" customWidth="1"/>
    <col min="13" max="14" width="11.421875" style="22" customWidth="1"/>
    <col min="15" max="15" width="7.8515625" style="22" customWidth="1"/>
    <col min="16" max="16" width="8.28125" style="2" customWidth="1"/>
    <col min="17" max="17" width="7.7109375" style="2" customWidth="1"/>
    <col min="18" max="18" width="2.140625" style="2" customWidth="1"/>
    <col min="19" max="19" width="11.421875" style="31" customWidth="1"/>
    <col min="20" max="16384" width="11.421875" style="2" customWidth="1"/>
  </cols>
  <sheetData>
    <row r="1" ht="18">
      <c r="A1" s="1" t="s">
        <v>44</v>
      </c>
    </row>
    <row r="2" spans="1:8" ht="15">
      <c r="A2" s="5" t="s">
        <v>1</v>
      </c>
      <c r="B2" s="6"/>
      <c r="C2" s="6"/>
      <c r="D2" s="6" t="s">
        <v>715</v>
      </c>
      <c r="E2" s="6"/>
      <c r="F2" s="6" t="s">
        <v>9</v>
      </c>
      <c r="G2" s="43" t="s">
        <v>11</v>
      </c>
      <c r="H2" s="54" t="s">
        <v>782</v>
      </c>
    </row>
    <row r="3" spans="1:8" ht="15">
      <c r="A3" s="5" t="s">
        <v>0</v>
      </c>
      <c r="B3" s="6" t="s">
        <v>23</v>
      </c>
      <c r="C3" s="6"/>
      <c r="D3" s="6"/>
      <c r="E3" s="6"/>
      <c r="F3" s="6"/>
      <c r="G3" s="43" t="s">
        <v>7</v>
      </c>
      <c r="H3" s="54" t="s">
        <v>778</v>
      </c>
    </row>
    <row r="4" spans="1:15" ht="15">
      <c r="A4" s="5" t="s">
        <v>10</v>
      </c>
      <c r="B4" s="6"/>
      <c r="C4" s="6"/>
      <c r="D4" s="6"/>
      <c r="E4" s="6"/>
      <c r="F4" s="6"/>
      <c r="G4" s="43" t="s">
        <v>745</v>
      </c>
      <c r="H4" s="54" t="s">
        <v>781</v>
      </c>
      <c r="O4" s="27"/>
    </row>
    <row r="5" spans="1:19" ht="15">
      <c r="A5" s="3"/>
      <c r="C5" s="89" t="s">
        <v>19</v>
      </c>
      <c r="D5" s="89"/>
      <c r="E5" s="89"/>
      <c r="F5" s="89"/>
      <c r="G5" s="89"/>
      <c r="H5" s="89"/>
      <c r="I5" s="89"/>
      <c r="J5" s="47"/>
      <c r="S5" s="33"/>
    </row>
    <row r="6" spans="1:19" ht="15" thickBot="1">
      <c r="A6" s="4"/>
      <c r="B6" s="4"/>
      <c r="C6" s="4"/>
      <c r="D6" s="4"/>
      <c r="E6" s="4"/>
      <c r="F6" s="4"/>
      <c r="G6" s="44"/>
      <c r="H6" s="55"/>
      <c r="I6" s="44"/>
      <c r="J6" s="55"/>
      <c r="K6" s="44"/>
      <c r="L6" s="55"/>
      <c r="M6" s="23"/>
      <c r="N6" s="23">
        <f>390*3</f>
        <v>1170</v>
      </c>
      <c r="O6" s="23"/>
      <c r="P6" s="4"/>
      <c r="S6" s="33"/>
    </row>
    <row r="7" spans="1:17" ht="15">
      <c r="A7" s="8" t="s">
        <v>14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24" t="s">
        <v>773</v>
      </c>
      <c r="H7" s="56" t="s">
        <v>26</v>
      </c>
      <c r="I7" s="24" t="s">
        <v>27</v>
      </c>
      <c r="J7" s="56" t="s">
        <v>28</v>
      </c>
      <c r="K7" s="24" t="s">
        <v>767</v>
      </c>
      <c r="L7" s="56" t="s">
        <v>51</v>
      </c>
      <c r="M7" s="24" t="s">
        <v>12</v>
      </c>
      <c r="N7" s="24" t="s">
        <v>13</v>
      </c>
      <c r="O7" s="24" t="s">
        <v>29</v>
      </c>
      <c r="P7" s="9" t="s">
        <v>8</v>
      </c>
      <c r="Q7" s="10" t="s">
        <v>30</v>
      </c>
    </row>
    <row r="8" spans="1:19" ht="15">
      <c r="A8" s="11"/>
      <c r="B8" s="7"/>
      <c r="C8" t="s">
        <v>540</v>
      </c>
      <c r="D8" t="s">
        <v>541</v>
      </c>
      <c r="E8" t="s">
        <v>542</v>
      </c>
      <c r="F8" t="s">
        <v>543</v>
      </c>
      <c r="G8" s="39">
        <v>235.5</v>
      </c>
      <c r="H8" s="50">
        <f>G8/($N$6/3)*100</f>
        <v>60.38461538461538</v>
      </c>
      <c r="I8" s="39">
        <v>247.5</v>
      </c>
      <c r="J8" s="50">
        <f>I8/($N$6/3)*100</f>
        <v>63.46153846153846</v>
      </c>
      <c r="K8" s="39">
        <v>250</v>
      </c>
      <c r="L8" s="50">
        <f>K8/($N$6/3)*100</f>
        <v>64.1025641025641</v>
      </c>
      <c r="M8" s="25">
        <f>G8+I8+K8</f>
        <v>733</v>
      </c>
      <c r="N8" s="25">
        <f>M8/$N$6*100</f>
        <v>62.64957264957265</v>
      </c>
      <c r="O8" s="25">
        <v>154</v>
      </c>
      <c r="P8" s="7" t="s">
        <v>731</v>
      </c>
      <c r="Q8" s="12"/>
      <c r="S8" s="32"/>
    </row>
    <row r="9" spans="1:19" ht="15">
      <c r="A9" s="11"/>
      <c r="B9" s="7"/>
      <c r="C9" t="s">
        <v>604</v>
      </c>
      <c r="D9" t="s">
        <v>605</v>
      </c>
      <c r="E9" t="s">
        <v>606</v>
      </c>
      <c r="F9" t="s">
        <v>607</v>
      </c>
      <c r="G9" s="39">
        <v>244.5</v>
      </c>
      <c r="H9" s="50">
        <f aca="true" t="shared" si="0" ref="H9:H47">G9/($N$6/3)*100</f>
        <v>62.69230769230769</v>
      </c>
      <c r="I9" s="39">
        <v>247</v>
      </c>
      <c r="J9" s="50">
        <f aca="true" t="shared" si="1" ref="J9:J47">I9/($N$6/3)*100</f>
        <v>63.33333333333333</v>
      </c>
      <c r="K9" s="39">
        <v>264</v>
      </c>
      <c r="L9" s="50">
        <f aca="true" t="shared" si="2" ref="L9:L47">K9/($N$6/3)*100</f>
        <v>67.6923076923077</v>
      </c>
      <c r="M9" s="25">
        <f aca="true" t="shared" si="3" ref="M9:M47">G9+I9+K9</f>
        <v>755.5</v>
      </c>
      <c r="N9" s="25">
        <f aca="true" t="shared" si="4" ref="N9:N47">M9/$N$6*100</f>
        <v>64.57264957264958</v>
      </c>
      <c r="O9" s="25">
        <v>160</v>
      </c>
      <c r="P9" s="7" t="s">
        <v>728</v>
      </c>
      <c r="Q9" s="12"/>
      <c r="S9" s="32"/>
    </row>
    <row r="10" spans="1:19" ht="15">
      <c r="A10" s="11"/>
      <c r="B10" s="7"/>
      <c r="C10" t="s">
        <v>608</v>
      </c>
      <c r="D10" t="s">
        <v>609</v>
      </c>
      <c r="E10" t="s">
        <v>610</v>
      </c>
      <c r="F10" t="s">
        <v>611</v>
      </c>
      <c r="G10" s="39">
        <v>247</v>
      </c>
      <c r="H10" s="50">
        <f t="shared" si="0"/>
        <v>63.33333333333333</v>
      </c>
      <c r="I10" s="39">
        <v>257</v>
      </c>
      <c r="J10" s="50">
        <f t="shared" si="1"/>
        <v>65.8974358974359</v>
      </c>
      <c r="K10" s="39">
        <v>245</v>
      </c>
      <c r="L10" s="50">
        <f t="shared" si="2"/>
        <v>62.82051282051282</v>
      </c>
      <c r="M10" s="25">
        <f t="shared" si="3"/>
        <v>749</v>
      </c>
      <c r="N10" s="25">
        <f t="shared" si="4"/>
        <v>64.01709401709401</v>
      </c>
      <c r="O10" s="25">
        <v>159</v>
      </c>
      <c r="P10" s="7" t="s">
        <v>729</v>
      </c>
      <c r="Q10" s="12"/>
      <c r="S10" s="32"/>
    </row>
    <row r="11" spans="1:19" ht="15">
      <c r="A11" s="11"/>
      <c r="B11" s="7"/>
      <c r="C11" t="s">
        <v>612</v>
      </c>
      <c r="D11" t="s">
        <v>613</v>
      </c>
      <c r="E11" t="s">
        <v>614</v>
      </c>
      <c r="F11" t="s">
        <v>615</v>
      </c>
      <c r="G11" s="39">
        <v>244.5</v>
      </c>
      <c r="H11" s="50">
        <f t="shared" si="0"/>
        <v>62.69230769230769</v>
      </c>
      <c r="I11" s="39">
        <v>252.5</v>
      </c>
      <c r="J11" s="50">
        <f t="shared" si="1"/>
        <v>64.74358974358975</v>
      </c>
      <c r="K11" s="39">
        <v>263</v>
      </c>
      <c r="L11" s="50">
        <f t="shared" si="2"/>
        <v>67.43589743589745</v>
      </c>
      <c r="M11" s="25">
        <f t="shared" si="3"/>
        <v>760</v>
      </c>
      <c r="N11" s="25">
        <f t="shared" si="4"/>
        <v>64.95726495726495</v>
      </c>
      <c r="O11" s="25">
        <v>159</v>
      </c>
      <c r="P11" s="7" t="s">
        <v>726</v>
      </c>
      <c r="Q11" s="12"/>
      <c r="S11" s="32"/>
    </row>
    <row r="12" spans="1:19" ht="15">
      <c r="A12" s="11"/>
      <c r="B12" s="7"/>
      <c r="C12" t="s">
        <v>616</v>
      </c>
      <c r="D12" t="s">
        <v>617</v>
      </c>
      <c r="E12" t="s">
        <v>618</v>
      </c>
      <c r="F12" t="s">
        <v>619</v>
      </c>
      <c r="G12" s="39">
        <v>241.5</v>
      </c>
      <c r="H12" s="50">
        <f t="shared" si="0"/>
        <v>61.92307692307693</v>
      </c>
      <c r="I12" s="39">
        <v>254.5</v>
      </c>
      <c r="J12" s="50">
        <f t="shared" si="1"/>
        <v>65.25641025641026</v>
      </c>
      <c r="K12" s="39">
        <v>248</v>
      </c>
      <c r="L12" s="50">
        <f t="shared" si="2"/>
        <v>63.589743589743584</v>
      </c>
      <c r="M12" s="25">
        <f t="shared" si="3"/>
        <v>744</v>
      </c>
      <c r="N12" s="25">
        <f t="shared" si="4"/>
        <v>63.589743589743584</v>
      </c>
      <c r="O12" s="25">
        <v>157</v>
      </c>
      <c r="P12" s="7" t="s">
        <v>730</v>
      </c>
      <c r="Q12" s="12"/>
      <c r="S12" s="32"/>
    </row>
    <row r="13" spans="1:19" ht="15">
      <c r="A13" s="11"/>
      <c r="B13" s="7"/>
      <c r="C13" t="s">
        <v>556</v>
      </c>
      <c r="D13" t="s">
        <v>557</v>
      </c>
      <c r="E13" t="s">
        <v>558</v>
      </c>
      <c r="F13" t="s">
        <v>559</v>
      </c>
      <c r="G13" s="39">
        <v>248.5</v>
      </c>
      <c r="H13" s="50">
        <f t="shared" si="0"/>
        <v>63.717948717948715</v>
      </c>
      <c r="I13" s="39">
        <v>254.5</v>
      </c>
      <c r="J13" s="50">
        <f t="shared" si="1"/>
        <v>65.25641025641026</v>
      </c>
      <c r="K13" s="39">
        <v>254</v>
      </c>
      <c r="L13" s="50">
        <f t="shared" si="2"/>
        <v>65.12820512820512</v>
      </c>
      <c r="M13" s="25">
        <f t="shared" si="3"/>
        <v>757</v>
      </c>
      <c r="N13" s="25">
        <f t="shared" si="4"/>
        <v>64.7008547008547</v>
      </c>
      <c r="O13" s="25">
        <v>160</v>
      </c>
      <c r="P13" s="7" t="s">
        <v>727</v>
      </c>
      <c r="Q13" s="12"/>
      <c r="S13" s="32"/>
    </row>
    <row r="14" spans="1:19" ht="15">
      <c r="A14" s="11"/>
      <c r="B14" s="7"/>
      <c r="C14" t="s">
        <v>620</v>
      </c>
      <c r="D14" t="s">
        <v>621</v>
      </c>
      <c r="E14" t="s">
        <v>622</v>
      </c>
      <c r="F14" t="s">
        <v>623</v>
      </c>
      <c r="G14" s="39">
        <v>251</v>
      </c>
      <c r="H14" s="50">
        <f t="shared" si="0"/>
        <v>64.35897435897436</v>
      </c>
      <c r="I14" s="39">
        <v>259</v>
      </c>
      <c r="J14" s="50">
        <f t="shared" si="1"/>
        <v>66.41025641025641</v>
      </c>
      <c r="K14" s="39">
        <v>259.5</v>
      </c>
      <c r="L14" s="50">
        <f t="shared" si="2"/>
        <v>66.53846153846153</v>
      </c>
      <c r="M14" s="25">
        <f t="shared" si="3"/>
        <v>769.5</v>
      </c>
      <c r="N14" s="25">
        <f t="shared" si="4"/>
        <v>65.76923076923077</v>
      </c>
      <c r="O14" s="25">
        <v>162</v>
      </c>
      <c r="P14" s="7" t="s">
        <v>725</v>
      </c>
      <c r="Q14" s="12"/>
      <c r="S14" s="32"/>
    </row>
    <row r="15" spans="1:19" ht="15">
      <c r="A15" s="11"/>
      <c r="B15" s="7"/>
      <c r="C15" t="s">
        <v>624</v>
      </c>
      <c r="D15" t="s">
        <v>625</v>
      </c>
      <c r="E15" t="s">
        <v>626</v>
      </c>
      <c r="F15" t="s">
        <v>627</v>
      </c>
      <c r="G15" s="39">
        <v>259</v>
      </c>
      <c r="H15" s="50">
        <f t="shared" si="0"/>
        <v>66.41025641025641</v>
      </c>
      <c r="I15" s="39">
        <v>266.5</v>
      </c>
      <c r="J15" s="50">
        <f t="shared" si="1"/>
        <v>68.33333333333333</v>
      </c>
      <c r="K15" s="39">
        <v>262</v>
      </c>
      <c r="L15" s="50">
        <f t="shared" si="2"/>
        <v>67.17948717948717</v>
      </c>
      <c r="M15" s="25">
        <f t="shared" si="3"/>
        <v>787.5</v>
      </c>
      <c r="N15" s="25">
        <f t="shared" si="4"/>
        <v>67.3076923076923</v>
      </c>
      <c r="O15" s="25">
        <v>164</v>
      </c>
      <c r="P15" s="7" t="s">
        <v>722</v>
      </c>
      <c r="Q15" s="12" t="s">
        <v>769</v>
      </c>
      <c r="S15" s="32"/>
    </row>
    <row r="16" spans="1:19" ht="15">
      <c r="A16" s="11"/>
      <c r="B16" s="7"/>
      <c r="C16" t="s">
        <v>628</v>
      </c>
      <c r="D16" t="s">
        <v>629</v>
      </c>
      <c r="E16" t="s">
        <v>630</v>
      </c>
      <c r="F16" t="s">
        <v>631</v>
      </c>
      <c r="G16" s="39">
        <v>254.5</v>
      </c>
      <c r="H16" s="50">
        <f t="shared" si="0"/>
        <v>65.25641025641026</v>
      </c>
      <c r="I16" s="39">
        <v>257</v>
      </c>
      <c r="J16" s="50">
        <f t="shared" si="1"/>
        <v>65.8974358974359</v>
      </c>
      <c r="K16" s="39">
        <v>261</v>
      </c>
      <c r="L16" s="50">
        <f t="shared" si="2"/>
        <v>66.92307692307692</v>
      </c>
      <c r="M16" s="25">
        <f t="shared" si="3"/>
        <v>772.5</v>
      </c>
      <c r="N16" s="25">
        <f t="shared" si="4"/>
        <v>66.02564102564102</v>
      </c>
      <c r="O16" s="25">
        <v>162</v>
      </c>
      <c r="P16" s="7"/>
      <c r="Q16" s="12"/>
      <c r="S16" s="32"/>
    </row>
    <row r="17" spans="1:19" ht="15">
      <c r="A17" s="11"/>
      <c r="B17" s="7" t="s">
        <v>721</v>
      </c>
      <c r="C17" t="s">
        <v>632</v>
      </c>
      <c r="D17" t="s">
        <v>633</v>
      </c>
      <c r="E17" t="s">
        <v>634</v>
      </c>
      <c r="F17" t="s">
        <v>635</v>
      </c>
      <c r="G17" s="39"/>
      <c r="H17" s="50">
        <f t="shared" si="0"/>
        <v>0</v>
      </c>
      <c r="I17" s="39"/>
      <c r="J17" s="50">
        <f t="shared" si="1"/>
        <v>0</v>
      </c>
      <c r="K17" s="39"/>
      <c r="L17" s="50">
        <f t="shared" si="2"/>
        <v>0</v>
      </c>
      <c r="M17" s="25">
        <f t="shared" si="3"/>
        <v>0</v>
      </c>
      <c r="N17" s="25">
        <f t="shared" si="4"/>
        <v>0</v>
      </c>
      <c r="O17" s="25"/>
      <c r="P17" s="7"/>
      <c r="Q17" s="12"/>
      <c r="S17" s="32"/>
    </row>
    <row r="18" spans="1:19" ht="15">
      <c r="A18" s="11"/>
      <c r="B18" s="7" t="s">
        <v>721</v>
      </c>
      <c r="C18" s="88" t="s">
        <v>572</v>
      </c>
      <c r="D18" s="88" t="s">
        <v>573</v>
      </c>
      <c r="E18" s="88" t="s">
        <v>574</v>
      </c>
      <c r="F18" s="88" t="s">
        <v>575</v>
      </c>
      <c r="G18" s="39"/>
      <c r="H18" s="50">
        <f t="shared" si="0"/>
        <v>0</v>
      </c>
      <c r="I18" s="39"/>
      <c r="J18" s="50">
        <f t="shared" si="1"/>
        <v>0</v>
      </c>
      <c r="K18" s="39"/>
      <c r="L18" s="50">
        <f t="shared" si="2"/>
        <v>0</v>
      </c>
      <c r="M18" s="25">
        <f t="shared" si="3"/>
        <v>0</v>
      </c>
      <c r="N18" s="25">
        <f t="shared" si="4"/>
        <v>0</v>
      </c>
      <c r="O18" s="25"/>
      <c r="P18" s="7"/>
      <c r="Q18" s="12"/>
      <c r="S18" s="32"/>
    </row>
    <row r="19" spans="1:19" ht="15">
      <c r="A19" s="11"/>
      <c r="B19" s="7"/>
      <c r="C19" s="7" t="s">
        <v>720</v>
      </c>
      <c r="D19" s="7">
        <v>1810281</v>
      </c>
      <c r="E19" s="7" t="s">
        <v>783</v>
      </c>
      <c r="F19" s="7">
        <v>1830656</v>
      </c>
      <c r="G19" s="39">
        <v>269.5</v>
      </c>
      <c r="H19" s="50">
        <f t="shared" si="0"/>
        <v>69.1025641025641</v>
      </c>
      <c r="I19" s="39">
        <v>255</v>
      </c>
      <c r="J19" s="50">
        <f t="shared" si="1"/>
        <v>65.38461538461539</v>
      </c>
      <c r="K19" s="39">
        <v>252.5</v>
      </c>
      <c r="L19" s="50">
        <f t="shared" si="2"/>
        <v>64.74358974358975</v>
      </c>
      <c r="M19" s="25">
        <f t="shared" si="3"/>
        <v>777</v>
      </c>
      <c r="N19" s="25">
        <f t="shared" si="4"/>
        <v>66.41025641025641</v>
      </c>
      <c r="O19" s="25">
        <v>161</v>
      </c>
      <c r="P19" s="7" t="s">
        <v>723</v>
      </c>
      <c r="Q19" s="12" t="s">
        <v>769</v>
      </c>
      <c r="S19" s="32"/>
    </row>
    <row r="20" spans="1:19" ht="15">
      <c r="A20" s="11"/>
      <c r="B20" s="7"/>
      <c r="C20" s="7"/>
      <c r="D20" s="7"/>
      <c r="E20" s="7"/>
      <c r="F20" s="7"/>
      <c r="G20" s="39"/>
      <c r="H20" s="50">
        <f t="shared" si="0"/>
        <v>0</v>
      </c>
      <c r="I20" s="39"/>
      <c r="J20" s="50">
        <f t="shared" si="1"/>
        <v>0</v>
      </c>
      <c r="K20" s="39"/>
      <c r="L20" s="50">
        <f t="shared" si="2"/>
        <v>0</v>
      </c>
      <c r="M20" s="25">
        <f t="shared" si="3"/>
        <v>0</v>
      </c>
      <c r="N20" s="25">
        <f t="shared" si="4"/>
        <v>0</v>
      </c>
      <c r="O20" s="25"/>
      <c r="P20" s="7"/>
      <c r="Q20" s="12"/>
      <c r="S20" s="32"/>
    </row>
    <row r="21" spans="1:19" ht="15">
      <c r="A21" s="11"/>
      <c r="B21" s="7"/>
      <c r="C21" s="7"/>
      <c r="D21" s="7"/>
      <c r="E21" s="7"/>
      <c r="F21" s="7"/>
      <c r="G21" s="39"/>
      <c r="H21" s="50">
        <f t="shared" si="0"/>
        <v>0</v>
      </c>
      <c r="I21" s="39"/>
      <c r="J21" s="50">
        <f t="shared" si="1"/>
        <v>0</v>
      </c>
      <c r="K21" s="39"/>
      <c r="L21" s="50">
        <f t="shared" si="2"/>
        <v>0</v>
      </c>
      <c r="M21" s="25">
        <f t="shared" si="3"/>
        <v>0</v>
      </c>
      <c r="N21" s="25">
        <f t="shared" si="4"/>
        <v>0</v>
      </c>
      <c r="O21" s="25"/>
      <c r="P21" s="7"/>
      <c r="Q21" s="12"/>
      <c r="S21" s="32"/>
    </row>
    <row r="22" spans="1:19" ht="15">
      <c r="A22" s="11"/>
      <c r="B22" s="7"/>
      <c r="C22" s="7"/>
      <c r="D22" s="7"/>
      <c r="E22" s="7"/>
      <c r="F22" s="7"/>
      <c r="G22" s="39"/>
      <c r="H22" s="50">
        <f t="shared" si="0"/>
        <v>0</v>
      </c>
      <c r="I22" s="39"/>
      <c r="J22" s="50">
        <f t="shared" si="1"/>
        <v>0</v>
      </c>
      <c r="K22" s="39"/>
      <c r="L22" s="50">
        <f t="shared" si="2"/>
        <v>0</v>
      </c>
      <c r="M22" s="25">
        <f t="shared" si="3"/>
        <v>0</v>
      </c>
      <c r="N22" s="25">
        <f t="shared" si="4"/>
        <v>0</v>
      </c>
      <c r="O22" s="25"/>
      <c r="P22" s="7"/>
      <c r="Q22" s="12"/>
      <c r="S22" s="32"/>
    </row>
    <row r="23" spans="1:19" ht="15">
      <c r="A23" s="11"/>
      <c r="B23" s="7"/>
      <c r="C23" s="7"/>
      <c r="D23" s="7"/>
      <c r="E23" s="7"/>
      <c r="F23" s="7"/>
      <c r="G23" s="39"/>
      <c r="H23" s="50">
        <f t="shared" si="0"/>
        <v>0</v>
      </c>
      <c r="I23" s="39"/>
      <c r="J23" s="50">
        <f t="shared" si="1"/>
        <v>0</v>
      </c>
      <c r="K23" s="39"/>
      <c r="L23" s="50">
        <f t="shared" si="2"/>
        <v>0</v>
      </c>
      <c r="M23" s="25">
        <f t="shared" si="3"/>
        <v>0</v>
      </c>
      <c r="N23" s="25">
        <f t="shared" si="4"/>
        <v>0</v>
      </c>
      <c r="O23" s="25"/>
      <c r="P23" s="7"/>
      <c r="Q23" s="12"/>
      <c r="S23" s="32"/>
    </row>
    <row r="24" spans="1:19" ht="15">
      <c r="A24" s="11"/>
      <c r="B24" s="7"/>
      <c r="C24" s="7"/>
      <c r="D24" s="7"/>
      <c r="E24" s="7"/>
      <c r="F24" s="7"/>
      <c r="G24" s="39"/>
      <c r="H24" s="50">
        <f t="shared" si="0"/>
        <v>0</v>
      </c>
      <c r="I24" s="39"/>
      <c r="J24" s="50">
        <f t="shared" si="1"/>
        <v>0</v>
      </c>
      <c r="K24" s="39"/>
      <c r="L24" s="50">
        <f t="shared" si="2"/>
        <v>0</v>
      </c>
      <c r="M24" s="25">
        <f t="shared" si="3"/>
        <v>0</v>
      </c>
      <c r="N24" s="25">
        <f t="shared" si="4"/>
        <v>0</v>
      </c>
      <c r="O24" s="25"/>
      <c r="P24" s="7"/>
      <c r="Q24" s="12"/>
      <c r="S24" s="32"/>
    </row>
    <row r="25" spans="1:19" ht="15">
      <c r="A25" s="11"/>
      <c r="B25" s="7"/>
      <c r="C25" s="7"/>
      <c r="D25" s="7"/>
      <c r="E25" s="7"/>
      <c r="F25" s="7"/>
      <c r="G25" s="39"/>
      <c r="H25" s="50">
        <f t="shared" si="0"/>
        <v>0</v>
      </c>
      <c r="I25" s="39"/>
      <c r="J25" s="50">
        <f t="shared" si="1"/>
        <v>0</v>
      </c>
      <c r="K25" s="39"/>
      <c r="L25" s="50">
        <f t="shared" si="2"/>
        <v>0</v>
      </c>
      <c r="M25" s="25">
        <f t="shared" si="3"/>
        <v>0</v>
      </c>
      <c r="N25" s="25">
        <f t="shared" si="4"/>
        <v>0</v>
      </c>
      <c r="O25" s="25"/>
      <c r="P25" s="7"/>
      <c r="Q25" s="12"/>
      <c r="S25" s="32"/>
    </row>
    <row r="26" spans="1:19" ht="15">
      <c r="A26" s="11"/>
      <c r="B26" s="7"/>
      <c r="C26" s="7"/>
      <c r="D26" s="7"/>
      <c r="E26" s="7"/>
      <c r="F26" s="7"/>
      <c r="G26" s="39"/>
      <c r="H26" s="50">
        <f t="shared" si="0"/>
        <v>0</v>
      </c>
      <c r="I26" s="39"/>
      <c r="J26" s="50">
        <f t="shared" si="1"/>
        <v>0</v>
      </c>
      <c r="K26" s="39"/>
      <c r="L26" s="50">
        <f t="shared" si="2"/>
        <v>0</v>
      </c>
      <c r="M26" s="25">
        <f t="shared" si="3"/>
        <v>0</v>
      </c>
      <c r="N26" s="25">
        <f t="shared" si="4"/>
        <v>0</v>
      </c>
      <c r="O26" s="25"/>
      <c r="P26" s="7"/>
      <c r="Q26" s="12"/>
      <c r="S26" s="32"/>
    </row>
    <row r="27" spans="1:19" ht="15">
      <c r="A27" s="11"/>
      <c r="B27" s="7"/>
      <c r="C27" s="7"/>
      <c r="D27" s="7"/>
      <c r="E27" s="7"/>
      <c r="F27" s="7"/>
      <c r="G27" s="39"/>
      <c r="H27" s="50">
        <f t="shared" si="0"/>
        <v>0</v>
      </c>
      <c r="I27" s="39"/>
      <c r="J27" s="50">
        <f t="shared" si="1"/>
        <v>0</v>
      </c>
      <c r="K27" s="39"/>
      <c r="L27" s="50">
        <f t="shared" si="2"/>
        <v>0</v>
      </c>
      <c r="M27" s="25">
        <f t="shared" si="3"/>
        <v>0</v>
      </c>
      <c r="N27" s="25">
        <f t="shared" si="4"/>
        <v>0</v>
      </c>
      <c r="O27" s="25"/>
      <c r="P27" s="7"/>
      <c r="Q27" s="12"/>
      <c r="S27" s="32"/>
    </row>
    <row r="28" spans="1:19" ht="15">
      <c r="A28" s="11"/>
      <c r="B28" s="7"/>
      <c r="C28" s="7"/>
      <c r="D28" s="7"/>
      <c r="E28" s="7"/>
      <c r="F28" s="7"/>
      <c r="G28" s="39"/>
      <c r="H28" s="50">
        <f t="shared" si="0"/>
        <v>0</v>
      </c>
      <c r="I28" s="39"/>
      <c r="J28" s="50">
        <f t="shared" si="1"/>
        <v>0</v>
      </c>
      <c r="K28" s="39"/>
      <c r="L28" s="50">
        <f t="shared" si="2"/>
        <v>0</v>
      </c>
      <c r="M28" s="25">
        <f t="shared" si="3"/>
        <v>0</v>
      </c>
      <c r="N28" s="25">
        <f t="shared" si="4"/>
        <v>0</v>
      </c>
      <c r="O28" s="25"/>
      <c r="P28" s="7"/>
      <c r="Q28" s="12"/>
      <c r="S28" s="32"/>
    </row>
    <row r="29" spans="1:19" ht="15">
      <c r="A29" s="11"/>
      <c r="B29" s="7"/>
      <c r="C29" s="7"/>
      <c r="D29" s="7"/>
      <c r="E29" s="7"/>
      <c r="F29" s="7"/>
      <c r="G29" s="39"/>
      <c r="H29" s="50">
        <f t="shared" si="0"/>
        <v>0</v>
      </c>
      <c r="I29" s="39"/>
      <c r="J29" s="50">
        <f t="shared" si="1"/>
        <v>0</v>
      </c>
      <c r="K29" s="39"/>
      <c r="L29" s="50">
        <f t="shared" si="2"/>
        <v>0</v>
      </c>
      <c r="M29" s="25">
        <f t="shared" si="3"/>
        <v>0</v>
      </c>
      <c r="N29" s="25">
        <f t="shared" si="4"/>
        <v>0</v>
      </c>
      <c r="O29" s="25"/>
      <c r="P29" s="7"/>
      <c r="Q29" s="12"/>
      <c r="S29" s="32"/>
    </row>
    <row r="30" spans="1:19" ht="15">
      <c r="A30" s="11"/>
      <c r="B30" s="7"/>
      <c r="C30" s="7"/>
      <c r="D30" s="7"/>
      <c r="E30" s="7"/>
      <c r="F30" s="7"/>
      <c r="G30" s="39"/>
      <c r="H30" s="50">
        <f t="shared" si="0"/>
        <v>0</v>
      </c>
      <c r="I30" s="39"/>
      <c r="J30" s="50">
        <f t="shared" si="1"/>
        <v>0</v>
      </c>
      <c r="K30" s="39"/>
      <c r="L30" s="50">
        <f t="shared" si="2"/>
        <v>0</v>
      </c>
      <c r="M30" s="25">
        <f t="shared" si="3"/>
        <v>0</v>
      </c>
      <c r="N30" s="25">
        <f t="shared" si="4"/>
        <v>0</v>
      </c>
      <c r="O30" s="25"/>
      <c r="P30" s="7"/>
      <c r="Q30" s="12"/>
      <c r="S30" s="32"/>
    </row>
    <row r="31" spans="1:19" ht="15">
      <c r="A31" s="11"/>
      <c r="B31" s="7"/>
      <c r="C31" s="7"/>
      <c r="D31" s="7"/>
      <c r="E31" s="7"/>
      <c r="F31" s="7"/>
      <c r="G31" s="39"/>
      <c r="H31" s="50">
        <f t="shared" si="0"/>
        <v>0</v>
      </c>
      <c r="I31" s="39"/>
      <c r="J31" s="50">
        <f t="shared" si="1"/>
        <v>0</v>
      </c>
      <c r="K31" s="39"/>
      <c r="L31" s="50">
        <f t="shared" si="2"/>
        <v>0</v>
      </c>
      <c r="M31" s="25">
        <f t="shared" si="3"/>
        <v>0</v>
      </c>
      <c r="N31" s="25">
        <f t="shared" si="4"/>
        <v>0</v>
      </c>
      <c r="O31" s="25"/>
      <c r="P31" s="7"/>
      <c r="Q31" s="12"/>
      <c r="S31" s="32"/>
    </row>
    <row r="32" spans="1:19" ht="15">
      <c r="A32" s="11"/>
      <c r="B32" s="7"/>
      <c r="C32" s="7"/>
      <c r="D32" s="7"/>
      <c r="E32" s="7"/>
      <c r="F32" s="7"/>
      <c r="G32" s="39"/>
      <c r="H32" s="50">
        <f t="shared" si="0"/>
        <v>0</v>
      </c>
      <c r="I32" s="39"/>
      <c r="J32" s="50">
        <f t="shared" si="1"/>
        <v>0</v>
      </c>
      <c r="K32" s="39"/>
      <c r="L32" s="50">
        <f t="shared" si="2"/>
        <v>0</v>
      </c>
      <c r="M32" s="25">
        <f t="shared" si="3"/>
        <v>0</v>
      </c>
      <c r="N32" s="25">
        <f t="shared" si="4"/>
        <v>0</v>
      </c>
      <c r="O32" s="25"/>
      <c r="P32" s="7"/>
      <c r="Q32" s="12"/>
      <c r="S32" s="32"/>
    </row>
    <row r="33" spans="1:19" ht="15">
      <c r="A33" s="11"/>
      <c r="B33" s="7"/>
      <c r="C33" s="7"/>
      <c r="D33" s="7"/>
      <c r="E33" s="7"/>
      <c r="F33" s="7"/>
      <c r="G33" s="39"/>
      <c r="H33" s="50">
        <f t="shared" si="0"/>
        <v>0</v>
      </c>
      <c r="I33" s="39"/>
      <c r="J33" s="50">
        <f t="shared" si="1"/>
        <v>0</v>
      </c>
      <c r="K33" s="39"/>
      <c r="L33" s="50">
        <f t="shared" si="2"/>
        <v>0</v>
      </c>
      <c r="M33" s="25">
        <f t="shared" si="3"/>
        <v>0</v>
      </c>
      <c r="N33" s="25">
        <f t="shared" si="4"/>
        <v>0</v>
      </c>
      <c r="O33" s="25"/>
      <c r="P33" s="7"/>
      <c r="Q33" s="12"/>
      <c r="S33" s="32"/>
    </row>
    <row r="34" spans="1:19" ht="15">
      <c r="A34" s="11"/>
      <c r="B34" s="7"/>
      <c r="C34" s="7"/>
      <c r="D34" s="7"/>
      <c r="E34" s="7"/>
      <c r="F34" s="7"/>
      <c r="G34" s="39"/>
      <c r="H34" s="50">
        <f t="shared" si="0"/>
        <v>0</v>
      </c>
      <c r="I34" s="39"/>
      <c r="J34" s="50">
        <f t="shared" si="1"/>
        <v>0</v>
      </c>
      <c r="K34" s="39"/>
      <c r="L34" s="50">
        <f t="shared" si="2"/>
        <v>0</v>
      </c>
      <c r="M34" s="25">
        <f t="shared" si="3"/>
        <v>0</v>
      </c>
      <c r="N34" s="25">
        <f t="shared" si="4"/>
        <v>0</v>
      </c>
      <c r="O34" s="25"/>
      <c r="P34" s="7"/>
      <c r="Q34" s="12"/>
      <c r="S34" s="32"/>
    </row>
    <row r="35" spans="1:19" ht="15">
      <c r="A35" s="11"/>
      <c r="B35" s="7"/>
      <c r="C35" s="7"/>
      <c r="D35" s="7"/>
      <c r="E35" s="7"/>
      <c r="F35" s="7"/>
      <c r="G35" s="39"/>
      <c r="H35" s="50">
        <f t="shared" si="0"/>
        <v>0</v>
      </c>
      <c r="I35" s="39"/>
      <c r="J35" s="50">
        <f t="shared" si="1"/>
        <v>0</v>
      </c>
      <c r="K35" s="39"/>
      <c r="L35" s="50">
        <f t="shared" si="2"/>
        <v>0</v>
      </c>
      <c r="M35" s="25">
        <f t="shared" si="3"/>
        <v>0</v>
      </c>
      <c r="N35" s="25">
        <f t="shared" si="4"/>
        <v>0</v>
      </c>
      <c r="O35" s="25"/>
      <c r="P35" s="7"/>
      <c r="Q35" s="12"/>
      <c r="S35" s="32"/>
    </row>
    <row r="36" spans="1:19" ht="15">
      <c r="A36" s="11"/>
      <c r="B36" s="7"/>
      <c r="C36" s="7"/>
      <c r="D36" s="7"/>
      <c r="E36" s="7"/>
      <c r="F36" s="7"/>
      <c r="G36" s="39"/>
      <c r="H36" s="50">
        <f t="shared" si="0"/>
        <v>0</v>
      </c>
      <c r="I36" s="39"/>
      <c r="J36" s="50">
        <f t="shared" si="1"/>
        <v>0</v>
      </c>
      <c r="K36" s="39"/>
      <c r="L36" s="50">
        <f t="shared" si="2"/>
        <v>0</v>
      </c>
      <c r="M36" s="25">
        <f t="shared" si="3"/>
        <v>0</v>
      </c>
      <c r="N36" s="25">
        <f t="shared" si="4"/>
        <v>0</v>
      </c>
      <c r="O36" s="25"/>
      <c r="P36" s="7"/>
      <c r="Q36" s="12"/>
      <c r="S36" s="32"/>
    </row>
    <row r="37" spans="1:19" ht="15">
      <c r="A37" s="11"/>
      <c r="B37" s="7"/>
      <c r="C37" s="7"/>
      <c r="D37" s="7"/>
      <c r="E37" s="7"/>
      <c r="F37" s="7"/>
      <c r="G37" s="39"/>
      <c r="H37" s="50">
        <f t="shared" si="0"/>
        <v>0</v>
      </c>
      <c r="I37" s="39"/>
      <c r="J37" s="50">
        <f t="shared" si="1"/>
        <v>0</v>
      </c>
      <c r="K37" s="39"/>
      <c r="L37" s="50">
        <f t="shared" si="2"/>
        <v>0</v>
      </c>
      <c r="M37" s="25">
        <f t="shared" si="3"/>
        <v>0</v>
      </c>
      <c r="N37" s="25">
        <f t="shared" si="4"/>
        <v>0</v>
      </c>
      <c r="O37" s="25"/>
      <c r="P37" s="7"/>
      <c r="Q37" s="12"/>
      <c r="S37" s="32"/>
    </row>
    <row r="38" spans="1:19" ht="15">
      <c r="A38" s="11"/>
      <c r="B38" s="7"/>
      <c r="C38" s="7"/>
      <c r="D38" s="7"/>
      <c r="E38" s="7"/>
      <c r="F38" s="7"/>
      <c r="G38" s="39"/>
      <c r="H38" s="50">
        <f t="shared" si="0"/>
        <v>0</v>
      </c>
      <c r="I38" s="39"/>
      <c r="J38" s="50">
        <f t="shared" si="1"/>
        <v>0</v>
      </c>
      <c r="K38" s="39"/>
      <c r="L38" s="50">
        <f t="shared" si="2"/>
        <v>0</v>
      </c>
      <c r="M38" s="25">
        <f t="shared" si="3"/>
        <v>0</v>
      </c>
      <c r="N38" s="25">
        <f t="shared" si="4"/>
        <v>0</v>
      </c>
      <c r="O38" s="25"/>
      <c r="P38" s="7"/>
      <c r="Q38" s="12"/>
      <c r="S38" s="32"/>
    </row>
    <row r="39" spans="1:19" ht="15">
      <c r="A39" s="11"/>
      <c r="B39" s="7"/>
      <c r="C39" s="7"/>
      <c r="D39" s="7"/>
      <c r="E39" s="7"/>
      <c r="F39" s="7"/>
      <c r="G39" s="39"/>
      <c r="H39" s="50">
        <f t="shared" si="0"/>
        <v>0</v>
      </c>
      <c r="I39" s="39"/>
      <c r="J39" s="50">
        <f t="shared" si="1"/>
        <v>0</v>
      </c>
      <c r="K39" s="39"/>
      <c r="L39" s="50">
        <f t="shared" si="2"/>
        <v>0</v>
      </c>
      <c r="M39" s="25">
        <f t="shared" si="3"/>
        <v>0</v>
      </c>
      <c r="N39" s="25">
        <f t="shared" si="4"/>
        <v>0</v>
      </c>
      <c r="O39" s="25"/>
      <c r="P39" s="7"/>
      <c r="Q39" s="12"/>
      <c r="S39" s="32"/>
    </row>
    <row r="40" spans="1:19" ht="15">
      <c r="A40" s="11"/>
      <c r="B40" s="7"/>
      <c r="C40" s="7"/>
      <c r="D40" s="7"/>
      <c r="E40" s="7"/>
      <c r="F40" s="7"/>
      <c r="G40" s="39"/>
      <c r="H40" s="50">
        <f t="shared" si="0"/>
        <v>0</v>
      </c>
      <c r="I40" s="39"/>
      <c r="J40" s="50">
        <f t="shared" si="1"/>
        <v>0</v>
      </c>
      <c r="K40" s="39"/>
      <c r="L40" s="50">
        <f t="shared" si="2"/>
        <v>0</v>
      </c>
      <c r="M40" s="25">
        <f t="shared" si="3"/>
        <v>0</v>
      </c>
      <c r="N40" s="25">
        <f t="shared" si="4"/>
        <v>0</v>
      </c>
      <c r="O40" s="25"/>
      <c r="P40" s="7"/>
      <c r="Q40" s="12"/>
      <c r="S40" s="32"/>
    </row>
    <row r="41" spans="1:19" ht="15">
      <c r="A41" s="11"/>
      <c r="B41" s="7"/>
      <c r="C41" s="7"/>
      <c r="D41" s="7"/>
      <c r="E41" s="7"/>
      <c r="F41" s="7"/>
      <c r="G41" s="39"/>
      <c r="H41" s="50">
        <f t="shared" si="0"/>
        <v>0</v>
      </c>
      <c r="I41" s="39"/>
      <c r="J41" s="50">
        <f t="shared" si="1"/>
        <v>0</v>
      </c>
      <c r="K41" s="39"/>
      <c r="L41" s="50">
        <f t="shared" si="2"/>
        <v>0</v>
      </c>
      <c r="M41" s="25">
        <f t="shared" si="3"/>
        <v>0</v>
      </c>
      <c r="N41" s="25">
        <f t="shared" si="4"/>
        <v>0</v>
      </c>
      <c r="O41" s="25"/>
      <c r="P41" s="7"/>
      <c r="Q41" s="12"/>
      <c r="S41" s="32"/>
    </row>
    <row r="42" spans="1:19" ht="15">
      <c r="A42" s="11"/>
      <c r="B42" s="7"/>
      <c r="C42" s="7"/>
      <c r="D42" s="7"/>
      <c r="E42" s="7"/>
      <c r="F42" s="7"/>
      <c r="G42" s="39"/>
      <c r="H42" s="50">
        <f t="shared" si="0"/>
        <v>0</v>
      </c>
      <c r="I42" s="39"/>
      <c r="J42" s="50">
        <f t="shared" si="1"/>
        <v>0</v>
      </c>
      <c r="K42" s="39"/>
      <c r="L42" s="50">
        <f t="shared" si="2"/>
        <v>0</v>
      </c>
      <c r="M42" s="25">
        <f t="shared" si="3"/>
        <v>0</v>
      </c>
      <c r="N42" s="25">
        <f t="shared" si="4"/>
        <v>0</v>
      </c>
      <c r="O42" s="25"/>
      <c r="P42" s="7"/>
      <c r="Q42" s="12"/>
      <c r="S42" s="32"/>
    </row>
    <row r="43" spans="1:19" ht="15">
      <c r="A43" s="11"/>
      <c r="B43" s="7"/>
      <c r="C43" s="7"/>
      <c r="D43" s="7"/>
      <c r="E43" s="7"/>
      <c r="F43" s="7"/>
      <c r="G43" s="39"/>
      <c r="H43" s="50">
        <f t="shared" si="0"/>
        <v>0</v>
      </c>
      <c r="I43" s="39"/>
      <c r="J43" s="50">
        <f t="shared" si="1"/>
        <v>0</v>
      </c>
      <c r="K43" s="39"/>
      <c r="L43" s="50">
        <f t="shared" si="2"/>
        <v>0</v>
      </c>
      <c r="M43" s="25">
        <f t="shared" si="3"/>
        <v>0</v>
      </c>
      <c r="N43" s="25">
        <f t="shared" si="4"/>
        <v>0</v>
      </c>
      <c r="O43" s="25"/>
      <c r="P43" s="7"/>
      <c r="Q43" s="12"/>
      <c r="S43" s="32"/>
    </row>
    <row r="44" spans="1:19" ht="15">
      <c r="A44" s="11"/>
      <c r="B44" s="7"/>
      <c r="C44" s="7"/>
      <c r="D44" s="7"/>
      <c r="E44" s="7"/>
      <c r="F44" s="7"/>
      <c r="G44" s="39"/>
      <c r="H44" s="50">
        <f t="shared" si="0"/>
        <v>0</v>
      </c>
      <c r="I44" s="39"/>
      <c r="J44" s="50">
        <f t="shared" si="1"/>
        <v>0</v>
      </c>
      <c r="K44" s="39"/>
      <c r="L44" s="50">
        <f t="shared" si="2"/>
        <v>0</v>
      </c>
      <c r="M44" s="25">
        <f t="shared" si="3"/>
        <v>0</v>
      </c>
      <c r="N44" s="25">
        <f t="shared" si="4"/>
        <v>0</v>
      </c>
      <c r="O44" s="25"/>
      <c r="P44" s="7"/>
      <c r="Q44" s="12"/>
      <c r="S44" s="32"/>
    </row>
    <row r="45" spans="1:19" ht="15">
      <c r="A45" s="11"/>
      <c r="B45" s="7"/>
      <c r="C45" s="7"/>
      <c r="D45" s="7"/>
      <c r="E45" s="7"/>
      <c r="F45" s="7"/>
      <c r="G45" s="39"/>
      <c r="H45" s="50">
        <f t="shared" si="0"/>
        <v>0</v>
      </c>
      <c r="I45" s="39"/>
      <c r="J45" s="50">
        <f t="shared" si="1"/>
        <v>0</v>
      </c>
      <c r="K45" s="39"/>
      <c r="L45" s="50">
        <f t="shared" si="2"/>
        <v>0</v>
      </c>
      <c r="M45" s="25">
        <f t="shared" si="3"/>
        <v>0</v>
      </c>
      <c r="N45" s="25">
        <f t="shared" si="4"/>
        <v>0</v>
      </c>
      <c r="O45" s="25"/>
      <c r="P45" s="7"/>
      <c r="Q45" s="12"/>
      <c r="S45" s="32"/>
    </row>
    <row r="46" spans="1:19" ht="15">
      <c r="A46" s="11"/>
      <c r="B46" s="7"/>
      <c r="C46" s="7"/>
      <c r="D46" s="7"/>
      <c r="E46" s="7"/>
      <c r="F46" s="7"/>
      <c r="G46" s="39"/>
      <c r="H46" s="50">
        <f t="shared" si="0"/>
        <v>0</v>
      </c>
      <c r="I46" s="39"/>
      <c r="J46" s="50">
        <f t="shared" si="1"/>
        <v>0</v>
      </c>
      <c r="K46" s="39"/>
      <c r="L46" s="50">
        <f t="shared" si="2"/>
        <v>0</v>
      </c>
      <c r="M46" s="25">
        <f t="shared" si="3"/>
        <v>0</v>
      </c>
      <c r="N46" s="25">
        <f t="shared" si="4"/>
        <v>0</v>
      </c>
      <c r="O46" s="25"/>
      <c r="P46" s="7"/>
      <c r="Q46" s="12"/>
      <c r="S46" s="32"/>
    </row>
    <row r="47" spans="1:19" ht="15.75" thickBot="1">
      <c r="A47" s="13"/>
      <c r="B47" s="14"/>
      <c r="C47" s="14"/>
      <c r="D47" s="14"/>
      <c r="E47" s="14"/>
      <c r="F47" s="14"/>
      <c r="G47" s="59"/>
      <c r="H47" s="58">
        <f t="shared" si="0"/>
        <v>0</v>
      </c>
      <c r="I47" s="59"/>
      <c r="J47" s="58">
        <f t="shared" si="1"/>
        <v>0</v>
      </c>
      <c r="K47" s="59"/>
      <c r="L47" s="58">
        <f t="shared" si="2"/>
        <v>0</v>
      </c>
      <c r="M47" s="26">
        <f t="shared" si="3"/>
        <v>0</v>
      </c>
      <c r="N47" s="26">
        <f t="shared" si="4"/>
        <v>0</v>
      </c>
      <c r="O47" s="26"/>
      <c r="P47" s="14"/>
      <c r="Q47" s="15"/>
      <c r="S47" s="32"/>
    </row>
  </sheetData>
  <sheetProtection/>
  <mergeCells count="1">
    <mergeCell ref="C5:I5"/>
  </mergeCells>
  <conditionalFormatting sqref="S8:S47">
    <cfRule type="cellIs" priority="2" dxfId="1" operator="greaterThan" stopIfTrue="1">
      <formula>6.99</formula>
    </cfRule>
  </conditionalFormatting>
  <conditionalFormatting sqref="S8:S47">
    <cfRule type="cellIs" priority="1" dxfId="0" operator="greaterThan" stopIfTrue="1">
      <formula>0.0699</formula>
    </cfRule>
  </conditionalFormatting>
  <printOptions/>
  <pageMargins left="0.75" right="0.75" top="1" bottom="1" header="0.5" footer="0.5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S47"/>
  <sheetViews>
    <sheetView workbookViewId="0" topLeftCell="A1">
      <selection activeCell="S29" sqref="S29"/>
    </sheetView>
  </sheetViews>
  <sheetFormatPr defaultColWidth="8.8515625" defaultRowHeight="12.75"/>
  <cols>
    <col min="1" max="1" width="5.7109375" style="0" customWidth="1"/>
    <col min="2" max="2" width="7.7109375" style="0" customWidth="1"/>
    <col min="3" max="6" width="8.8515625" style="0" customWidth="1"/>
    <col min="7" max="7" width="8.421875" style="40" customWidth="1"/>
    <col min="8" max="8" width="8.421875" style="51" customWidth="1"/>
    <col min="9" max="9" width="8.421875" style="40" customWidth="1"/>
    <col min="10" max="10" width="8.421875" style="51" customWidth="1"/>
    <col min="11" max="11" width="8.421875" style="40" customWidth="1"/>
    <col min="12" max="12" width="8.421875" style="51" customWidth="1"/>
    <col min="13" max="14" width="8.8515625" style="0" customWidth="1"/>
    <col min="15" max="15" width="7.8515625" style="0" customWidth="1"/>
    <col min="16" max="16" width="8.28125" style="0" customWidth="1"/>
    <col min="17" max="17" width="7.7109375" style="0" customWidth="1"/>
    <col min="18" max="18" width="2.140625" style="0" customWidth="1"/>
    <col min="19" max="19" width="9.140625" style="30" customWidth="1"/>
  </cols>
  <sheetData>
    <row r="1" spans="1:17" ht="18">
      <c r="A1" s="1" t="s">
        <v>45</v>
      </c>
      <c r="B1" s="2"/>
      <c r="C1" s="2"/>
      <c r="D1" s="2"/>
      <c r="E1" s="2"/>
      <c r="F1" s="2"/>
      <c r="G1" s="35"/>
      <c r="H1" s="45"/>
      <c r="I1" s="35"/>
      <c r="J1" s="45"/>
      <c r="K1" s="35"/>
      <c r="L1" s="45"/>
      <c r="M1" s="16"/>
      <c r="N1" s="22"/>
      <c r="O1" s="16"/>
      <c r="P1" s="2"/>
      <c r="Q1" s="2"/>
    </row>
    <row r="2" spans="1:17" ht="15">
      <c r="A2" s="5" t="s">
        <v>1</v>
      </c>
      <c r="B2" s="6"/>
      <c r="C2" s="6"/>
      <c r="D2" s="6" t="s">
        <v>715</v>
      </c>
      <c r="E2" s="6"/>
      <c r="F2" s="6" t="s">
        <v>9</v>
      </c>
      <c r="G2" s="36" t="s">
        <v>18</v>
      </c>
      <c r="H2" s="46" t="s">
        <v>779</v>
      </c>
      <c r="I2" s="35"/>
      <c r="J2" s="45"/>
      <c r="K2" s="35"/>
      <c r="L2" s="45"/>
      <c r="M2" s="16"/>
      <c r="N2" s="22"/>
      <c r="O2" s="16"/>
      <c r="P2" s="2"/>
      <c r="Q2" s="2"/>
    </row>
    <row r="3" spans="1:17" ht="15">
      <c r="A3" s="5" t="s">
        <v>0</v>
      </c>
      <c r="B3" s="6" t="s">
        <v>16</v>
      </c>
      <c r="C3" s="6"/>
      <c r="D3" s="6"/>
      <c r="E3" s="6"/>
      <c r="F3" s="6"/>
      <c r="G3" s="36" t="s">
        <v>7</v>
      </c>
      <c r="H3" s="46" t="s">
        <v>778</v>
      </c>
      <c r="I3" s="35"/>
      <c r="J3" s="45"/>
      <c r="K3" s="35"/>
      <c r="L3" s="45"/>
      <c r="M3" s="16"/>
      <c r="N3" s="22"/>
      <c r="O3" s="16"/>
      <c r="P3" s="2"/>
      <c r="Q3" s="2"/>
    </row>
    <row r="4" spans="1:17" ht="15">
      <c r="A4" s="5" t="s">
        <v>10</v>
      </c>
      <c r="B4" s="6"/>
      <c r="C4" s="6"/>
      <c r="D4" s="6"/>
      <c r="E4" s="6"/>
      <c r="F4" s="6"/>
      <c r="G4" s="36" t="s">
        <v>745</v>
      </c>
      <c r="H4" s="46" t="s">
        <v>780</v>
      </c>
      <c r="I4" s="35"/>
      <c r="J4" s="45"/>
      <c r="K4" s="35"/>
      <c r="L4" s="45"/>
      <c r="M4" s="16"/>
      <c r="N4" s="22"/>
      <c r="O4" s="21"/>
      <c r="P4" s="2"/>
      <c r="Q4" s="2"/>
    </row>
    <row r="5" spans="1:19" ht="15">
      <c r="A5" s="3"/>
      <c r="B5" s="2"/>
      <c r="C5" s="89" t="s">
        <v>19</v>
      </c>
      <c r="D5" s="89"/>
      <c r="E5" s="89"/>
      <c r="F5" s="89"/>
      <c r="G5" s="89"/>
      <c r="H5" s="89"/>
      <c r="I5" s="89"/>
      <c r="J5" s="47"/>
      <c r="K5" s="35"/>
      <c r="L5" s="45"/>
      <c r="M5" s="16"/>
      <c r="N5" s="22"/>
      <c r="O5" s="16"/>
      <c r="P5" s="2"/>
      <c r="Q5" s="2"/>
      <c r="S5" s="34"/>
    </row>
    <row r="6" spans="1:19" ht="15" thickBot="1">
      <c r="A6" s="4"/>
      <c r="B6" s="4"/>
      <c r="C6" s="4"/>
      <c r="D6" s="4"/>
      <c r="E6" s="4"/>
      <c r="F6" s="4"/>
      <c r="G6" s="37"/>
      <c r="H6" s="48"/>
      <c r="I6" s="37"/>
      <c r="J6" s="48"/>
      <c r="K6" s="37"/>
      <c r="L6" s="48"/>
      <c r="M6" s="17"/>
      <c r="N6" s="23">
        <f>380*3</f>
        <v>1140</v>
      </c>
      <c r="O6" s="17"/>
      <c r="P6" s="4"/>
      <c r="Q6" s="2"/>
      <c r="S6" s="34"/>
    </row>
    <row r="7" spans="1:17" ht="15">
      <c r="A7" s="8" t="s">
        <v>14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18" t="s">
        <v>25</v>
      </c>
      <c r="H7" s="49" t="s">
        <v>26</v>
      </c>
      <c r="I7" s="18" t="s">
        <v>27</v>
      </c>
      <c r="J7" s="49" t="s">
        <v>28</v>
      </c>
      <c r="K7" s="18" t="s">
        <v>767</v>
      </c>
      <c r="L7" s="49" t="s">
        <v>51</v>
      </c>
      <c r="M7" s="18" t="s">
        <v>12</v>
      </c>
      <c r="N7" s="24" t="s">
        <v>13</v>
      </c>
      <c r="O7" s="18" t="s">
        <v>29</v>
      </c>
      <c r="P7" s="9" t="s">
        <v>8</v>
      </c>
      <c r="Q7" s="10" t="s">
        <v>30</v>
      </c>
    </row>
    <row r="8" spans="1:19" ht="15">
      <c r="A8" s="11"/>
      <c r="B8" s="7"/>
      <c r="C8" t="s">
        <v>636</v>
      </c>
      <c r="D8" t="s">
        <v>637</v>
      </c>
      <c r="E8" t="s">
        <v>638</v>
      </c>
      <c r="F8" t="s">
        <v>639</v>
      </c>
      <c r="G8" s="38">
        <v>227.5</v>
      </c>
      <c r="H8" s="50">
        <f>G8/($N$6/3)*100</f>
        <v>59.86842105263158</v>
      </c>
      <c r="I8" s="38">
        <v>230.5</v>
      </c>
      <c r="J8" s="50">
        <f>I8/($N$6/3)*100</f>
        <v>60.65789473684211</v>
      </c>
      <c r="K8" s="38">
        <v>244</v>
      </c>
      <c r="L8" s="50">
        <f>K8/($N$6/3)*100</f>
        <v>64.21052631578948</v>
      </c>
      <c r="M8" s="19">
        <f>G8+I8+K8</f>
        <v>702</v>
      </c>
      <c r="N8" s="25">
        <f>M8/$N$6*100</f>
        <v>61.578947368421055</v>
      </c>
      <c r="O8" s="19">
        <v>115.5</v>
      </c>
      <c r="P8" s="7" t="s">
        <v>728</v>
      </c>
      <c r="Q8" s="12"/>
      <c r="S8" s="32"/>
    </row>
    <row r="9" spans="1:19" ht="15">
      <c r="A9" s="11"/>
      <c r="B9" s="7"/>
      <c r="C9" t="s">
        <v>640</v>
      </c>
      <c r="D9" t="s">
        <v>641</v>
      </c>
      <c r="E9" t="s">
        <v>642</v>
      </c>
      <c r="F9" t="s">
        <v>643</v>
      </c>
      <c r="G9" s="38">
        <v>254.5</v>
      </c>
      <c r="H9" s="50">
        <f aca="true" t="shared" si="0" ref="H9:H47">G9/($N$6/3)*100</f>
        <v>66.97368421052632</v>
      </c>
      <c r="I9" s="38">
        <v>249.5</v>
      </c>
      <c r="J9" s="50">
        <f aca="true" t="shared" si="1" ref="J9:J47">I9/($N$6/3)*100</f>
        <v>65.65789473684211</v>
      </c>
      <c r="K9" s="38">
        <v>246</v>
      </c>
      <c r="L9" s="50">
        <f aca="true" t="shared" si="2" ref="L9:L47">K9/($N$6/3)*100</f>
        <v>64.73684210526316</v>
      </c>
      <c r="M9" s="19">
        <f aca="true" t="shared" si="3" ref="M9:M47">G9+I9+K9</f>
        <v>750</v>
      </c>
      <c r="N9" s="25">
        <f aca="true" t="shared" si="4" ref="N9:N47">M9/$N$6*100</f>
        <v>65.78947368421053</v>
      </c>
      <c r="O9" s="19">
        <v>122</v>
      </c>
      <c r="P9" s="7" t="s">
        <v>777</v>
      </c>
      <c r="Q9" s="12"/>
      <c r="S9" s="32"/>
    </row>
    <row r="10" spans="1:19" ht="15">
      <c r="A10" s="11"/>
      <c r="B10" s="7"/>
      <c r="C10" t="s">
        <v>644</v>
      </c>
      <c r="D10" t="s">
        <v>645</v>
      </c>
      <c r="E10" t="s">
        <v>646</v>
      </c>
      <c r="F10" t="s">
        <v>647</v>
      </c>
      <c r="G10" s="38">
        <v>232</v>
      </c>
      <c r="H10" s="50">
        <f t="shared" si="0"/>
        <v>61.05263157894737</v>
      </c>
      <c r="I10" s="38">
        <v>234.5</v>
      </c>
      <c r="J10" s="50">
        <f t="shared" si="1"/>
        <v>61.71052631578947</v>
      </c>
      <c r="K10" s="38">
        <v>222</v>
      </c>
      <c r="L10" s="50">
        <f t="shared" si="2"/>
        <v>58.42105263157895</v>
      </c>
      <c r="M10" s="19">
        <f t="shared" si="3"/>
        <v>688.5</v>
      </c>
      <c r="N10" s="25">
        <f t="shared" si="4"/>
        <v>60.39473684210527</v>
      </c>
      <c r="O10" s="19">
        <v>113</v>
      </c>
      <c r="P10" s="7" t="s">
        <v>729</v>
      </c>
      <c r="Q10" s="12"/>
      <c r="S10" s="32"/>
    </row>
    <row r="11" spans="1:19" ht="15">
      <c r="A11" s="11"/>
      <c r="B11" s="7"/>
      <c r="C11" t="s">
        <v>648</v>
      </c>
      <c r="D11" t="s">
        <v>649</v>
      </c>
      <c r="E11" t="s">
        <v>650</v>
      </c>
      <c r="F11" t="s">
        <v>651</v>
      </c>
      <c r="G11" s="38">
        <v>250</v>
      </c>
      <c r="H11" s="50">
        <f t="shared" si="0"/>
        <v>65.78947368421053</v>
      </c>
      <c r="I11" s="38">
        <v>251.5</v>
      </c>
      <c r="J11" s="50">
        <f t="shared" si="1"/>
        <v>66.1842105263158</v>
      </c>
      <c r="K11" s="38">
        <v>251.5</v>
      </c>
      <c r="L11" s="50">
        <f t="shared" si="2"/>
        <v>66.1842105263158</v>
      </c>
      <c r="M11" s="19">
        <f t="shared" si="3"/>
        <v>753</v>
      </c>
      <c r="N11" s="25">
        <f t="shared" si="4"/>
        <v>66.05263157894737</v>
      </c>
      <c r="O11" s="19">
        <v>123</v>
      </c>
      <c r="P11" s="7" t="s">
        <v>723</v>
      </c>
      <c r="Q11" s="12"/>
      <c r="S11" s="32"/>
    </row>
    <row r="12" spans="1:19" ht="15">
      <c r="A12" s="11"/>
      <c r="B12" s="7"/>
      <c r="C12" t="s">
        <v>592</v>
      </c>
      <c r="D12" t="s">
        <v>593</v>
      </c>
      <c r="E12" t="s">
        <v>594</v>
      </c>
      <c r="F12" t="s">
        <v>595</v>
      </c>
      <c r="G12" s="38">
        <v>237.5</v>
      </c>
      <c r="H12" s="50">
        <f t="shared" si="0"/>
        <v>62.5</v>
      </c>
      <c r="I12" s="38">
        <v>245</v>
      </c>
      <c r="J12" s="50">
        <f t="shared" si="1"/>
        <v>64.47368421052632</v>
      </c>
      <c r="K12" s="38">
        <v>231</v>
      </c>
      <c r="L12" s="50">
        <f t="shared" si="2"/>
        <v>60.78947368421053</v>
      </c>
      <c r="M12" s="19">
        <f t="shared" si="3"/>
        <v>713.5</v>
      </c>
      <c r="N12" s="25">
        <f t="shared" si="4"/>
        <v>62.58771929824562</v>
      </c>
      <c r="O12" s="19">
        <v>116</v>
      </c>
      <c r="P12" s="7" t="s">
        <v>726</v>
      </c>
      <c r="Q12" s="12"/>
      <c r="S12" s="32"/>
    </row>
    <row r="13" spans="1:19" ht="15">
      <c r="A13" s="11"/>
      <c r="B13" s="7"/>
      <c r="C13" t="s">
        <v>652</v>
      </c>
      <c r="D13" t="s">
        <v>653</v>
      </c>
      <c r="E13" t="s">
        <v>654</v>
      </c>
      <c r="F13" t="s">
        <v>655</v>
      </c>
      <c r="G13" s="38">
        <v>237</v>
      </c>
      <c r="H13" s="50">
        <f t="shared" si="0"/>
        <v>62.36842105263158</v>
      </c>
      <c r="I13" s="38">
        <v>238</v>
      </c>
      <c r="J13" s="50">
        <f t="shared" si="1"/>
        <v>62.63157894736842</v>
      </c>
      <c r="K13" s="38">
        <v>245</v>
      </c>
      <c r="L13" s="50">
        <f t="shared" si="2"/>
        <v>64.47368421052632</v>
      </c>
      <c r="M13" s="19">
        <f t="shared" si="3"/>
        <v>720</v>
      </c>
      <c r="N13" s="25">
        <f t="shared" si="4"/>
        <v>63.1578947368421</v>
      </c>
      <c r="O13" s="19">
        <v>116.5</v>
      </c>
      <c r="P13" s="7" t="s">
        <v>725</v>
      </c>
      <c r="Q13" s="12"/>
      <c r="S13" s="32"/>
    </row>
    <row r="14" spans="1:19" ht="15">
      <c r="A14" s="11"/>
      <c r="B14" s="7"/>
      <c r="C14" t="s">
        <v>656</v>
      </c>
      <c r="D14" t="s">
        <v>657</v>
      </c>
      <c r="E14" t="s">
        <v>658</v>
      </c>
      <c r="F14" t="s">
        <v>659</v>
      </c>
      <c r="G14" s="38">
        <v>218</v>
      </c>
      <c r="H14" s="50">
        <f t="shared" si="0"/>
        <v>57.36842105263158</v>
      </c>
      <c r="I14" s="38">
        <v>212</v>
      </c>
      <c r="J14" s="50">
        <f t="shared" si="1"/>
        <v>55.78947368421052</v>
      </c>
      <c r="K14" s="38">
        <v>197</v>
      </c>
      <c r="L14" s="50">
        <f t="shared" si="2"/>
        <v>51.84210526315789</v>
      </c>
      <c r="M14" s="19">
        <f t="shared" si="3"/>
        <v>627</v>
      </c>
      <c r="N14" s="25">
        <f t="shared" si="4"/>
        <v>55.00000000000001</v>
      </c>
      <c r="O14" s="19">
        <v>96</v>
      </c>
      <c r="P14" s="7" t="s">
        <v>731</v>
      </c>
      <c r="Q14" s="12"/>
      <c r="S14" s="32"/>
    </row>
    <row r="15" spans="1:19" ht="15">
      <c r="A15" s="11"/>
      <c r="B15" s="7"/>
      <c r="C15" t="s">
        <v>616</v>
      </c>
      <c r="D15" t="s">
        <v>617</v>
      </c>
      <c r="E15" t="s">
        <v>660</v>
      </c>
      <c r="F15" t="s">
        <v>661</v>
      </c>
      <c r="G15" s="38">
        <v>236</v>
      </c>
      <c r="H15" s="50">
        <f t="shared" si="0"/>
        <v>62.10526315789474</v>
      </c>
      <c r="I15" s="38">
        <v>240</v>
      </c>
      <c r="J15" s="50">
        <f t="shared" si="1"/>
        <v>63.1578947368421</v>
      </c>
      <c r="K15" s="38">
        <v>233</v>
      </c>
      <c r="L15" s="50">
        <f t="shared" si="2"/>
        <v>61.31578947368421</v>
      </c>
      <c r="M15" s="19">
        <f t="shared" si="3"/>
        <v>709</v>
      </c>
      <c r="N15" s="25">
        <f t="shared" si="4"/>
        <v>62.192982456140356</v>
      </c>
      <c r="O15" s="19">
        <v>115</v>
      </c>
      <c r="P15" s="7" t="s">
        <v>727</v>
      </c>
      <c r="Q15" s="12"/>
      <c r="S15" s="32"/>
    </row>
    <row r="16" spans="1:19" ht="15">
      <c r="A16" s="11"/>
      <c r="B16" s="7"/>
      <c r="C16" t="s">
        <v>624</v>
      </c>
      <c r="D16" t="s">
        <v>625</v>
      </c>
      <c r="E16" t="s">
        <v>626</v>
      </c>
      <c r="F16" t="s">
        <v>627</v>
      </c>
      <c r="G16" s="38">
        <v>255</v>
      </c>
      <c r="H16" s="50">
        <f t="shared" si="0"/>
        <v>67.10526315789474</v>
      </c>
      <c r="I16" s="38">
        <v>251</v>
      </c>
      <c r="J16" s="50">
        <f t="shared" si="1"/>
        <v>66.05263157894737</v>
      </c>
      <c r="K16" s="38">
        <v>254</v>
      </c>
      <c r="L16" s="50">
        <f t="shared" si="2"/>
        <v>66.84210526315789</v>
      </c>
      <c r="M16" s="19">
        <f t="shared" si="3"/>
        <v>760</v>
      </c>
      <c r="N16" s="25">
        <f t="shared" si="4"/>
        <v>66.66666666666666</v>
      </c>
      <c r="O16" s="19">
        <v>124</v>
      </c>
      <c r="P16" s="7" t="s">
        <v>722</v>
      </c>
      <c r="Q16" s="12" t="s">
        <v>769</v>
      </c>
      <c r="S16" s="32"/>
    </row>
    <row r="17" spans="1:19" ht="15">
      <c r="A17" s="11"/>
      <c r="B17" s="7"/>
      <c r="C17" t="s">
        <v>662</v>
      </c>
      <c r="D17" t="s">
        <v>663</v>
      </c>
      <c r="E17" t="s">
        <v>664</v>
      </c>
      <c r="F17" t="s">
        <v>665</v>
      </c>
      <c r="G17" s="38">
        <v>234</v>
      </c>
      <c r="H17" s="50">
        <f t="shared" si="0"/>
        <v>61.578947368421055</v>
      </c>
      <c r="I17" s="38">
        <v>225</v>
      </c>
      <c r="J17" s="50">
        <f t="shared" si="1"/>
        <v>59.210526315789465</v>
      </c>
      <c r="K17" s="38">
        <v>227</v>
      </c>
      <c r="L17" s="50">
        <f t="shared" si="2"/>
        <v>59.73684210526316</v>
      </c>
      <c r="M17" s="19">
        <f t="shared" si="3"/>
        <v>686</v>
      </c>
      <c r="N17" s="25">
        <f t="shared" si="4"/>
        <v>60.175438596491226</v>
      </c>
      <c r="O17" s="19">
        <v>112.5</v>
      </c>
      <c r="P17" s="7" t="s">
        <v>730</v>
      </c>
      <c r="Q17" s="12"/>
      <c r="S17" s="32"/>
    </row>
    <row r="18" spans="1:19" ht="15">
      <c r="A18" s="11"/>
      <c r="B18" s="7"/>
      <c r="G18" s="38"/>
      <c r="H18" s="50">
        <f t="shared" si="0"/>
        <v>0</v>
      </c>
      <c r="I18" s="38"/>
      <c r="J18" s="50">
        <f t="shared" si="1"/>
        <v>0</v>
      </c>
      <c r="K18" s="38"/>
      <c r="L18" s="50">
        <f t="shared" si="2"/>
        <v>0</v>
      </c>
      <c r="M18" s="19">
        <f t="shared" si="3"/>
        <v>0</v>
      </c>
      <c r="N18" s="25">
        <f t="shared" si="4"/>
        <v>0</v>
      </c>
      <c r="O18" s="19"/>
      <c r="P18" s="7"/>
      <c r="Q18" s="12"/>
      <c r="S18" s="32"/>
    </row>
    <row r="19" spans="1:19" ht="15">
      <c r="A19" s="11"/>
      <c r="B19" s="7"/>
      <c r="C19" s="7"/>
      <c r="D19" s="7"/>
      <c r="E19" s="7"/>
      <c r="F19" s="7"/>
      <c r="G19" s="38"/>
      <c r="H19" s="50">
        <f t="shared" si="0"/>
        <v>0</v>
      </c>
      <c r="I19" s="38"/>
      <c r="J19" s="50">
        <f t="shared" si="1"/>
        <v>0</v>
      </c>
      <c r="K19" s="38"/>
      <c r="L19" s="50">
        <f t="shared" si="2"/>
        <v>0</v>
      </c>
      <c r="M19" s="19">
        <f t="shared" si="3"/>
        <v>0</v>
      </c>
      <c r="N19" s="25">
        <f t="shared" si="4"/>
        <v>0</v>
      </c>
      <c r="O19" s="19"/>
      <c r="P19" s="7"/>
      <c r="Q19" s="12"/>
      <c r="S19" s="32"/>
    </row>
    <row r="20" spans="1:19" ht="15">
      <c r="A20" s="11"/>
      <c r="B20" s="7"/>
      <c r="C20" s="7"/>
      <c r="D20" s="7"/>
      <c r="E20" s="7"/>
      <c r="F20" s="7"/>
      <c r="G20" s="38"/>
      <c r="H20" s="50">
        <f t="shared" si="0"/>
        <v>0</v>
      </c>
      <c r="I20" s="38"/>
      <c r="J20" s="50">
        <f t="shared" si="1"/>
        <v>0</v>
      </c>
      <c r="K20" s="38"/>
      <c r="L20" s="50">
        <f t="shared" si="2"/>
        <v>0</v>
      </c>
      <c r="M20" s="19">
        <f t="shared" si="3"/>
        <v>0</v>
      </c>
      <c r="N20" s="25">
        <f t="shared" si="4"/>
        <v>0</v>
      </c>
      <c r="O20" s="19"/>
      <c r="P20" s="7"/>
      <c r="Q20" s="12"/>
      <c r="S20" s="32"/>
    </row>
    <row r="21" spans="1:19" ht="15">
      <c r="A21" s="11"/>
      <c r="B21" s="7"/>
      <c r="C21" s="7"/>
      <c r="D21" s="7"/>
      <c r="E21" s="7"/>
      <c r="F21" s="7"/>
      <c r="G21" s="38"/>
      <c r="H21" s="50">
        <f t="shared" si="0"/>
        <v>0</v>
      </c>
      <c r="I21" s="38"/>
      <c r="J21" s="50">
        <f t="shared" si="1"/>
        <v>0</v>
      </c>
      <c r="K21" s="38"/>
      <c r="L21" s="50">
        <f t="shared" si="2"/>
        <v>0</v>
      </c>
      <c r="M21" s="19">
        <f t="shared" si="3"/>
        <v>0</v>
      </c>
      <c r="N21" s="25">
        <f t="shared" si="4"/>
        <v>0</v>
      </c>
      <c r="O21" s="19"/>
      <c r="P21" s="7"/>
      <c r="Q21" s="12"/>
      <c r="S21" s="32"/>
    </row>
    <row r="22" spans="1:19" ht="15">
      <c r="A22" s="11"/>
      <c r="B22" s="7"/>
      <c r="C22" s="7"/>
      <c r="D22" s="7"/>
      <c r="E22" s="7"/>
      <c r="F22" s="7"/>
      <c r="G22" s="38"/>
      <c r="H22" s="50">
        <f t="shared" si="0"/>
        <v>0</v>
      </c>
      <c r="I22" s="38"/>
      <c r="J22" s="50">
        <f t="shared" si="1"/>
        <v>0</v>
      </c>
      <c r="K22" s="38"/>
      <c r="L22" s="50">
        <f t="shared" si="2"/>
        <v>0</v>
      </c>
      <c r="M22" s="19">
        <f t="shared" si="3"/>
        <v>0</v>
      </c>
      <c r="N22" s="25">
        <f t="shared" si="4"/>
        <v>0</v>
      </c>
      <c r="O22" s="19"/>
      <c r="P22" s="7"/>
      <c r="Q22" s="12"/>
      <c r="S22" s="32"/>
    </row>
    <row r="23" spans="1:19" ht="15">
      <c r="A23" s="11"/>
      <c r="B23" s="7"/>
      <c r="C23" s="7"/>
      <c r="D23" s="7"/>
      <c r="E23" s="7"/>
      <c r="F23" s="7"/>
      <c r="G23" s="38"/>
      <c r="H23" s="50">
        <f t="shared" si="0"/>
        <v>0</v>
      </c>
      <c r="I23" s="38"/>
      <c r="J23" s="50">
        <f t="shared" si="1"/>
        <v>0</v>
      </c>
      <c r="K23" s="38"/>
      <c r="L23" s="50">
        <f t="shared" si="2"/>
        <v>0</v>
      </c>
      <c r="M23" s="19">
        <f t="shared" si="3"/>
        <v>0</v>
      </c>
      <c r="N23" s="25">
        <f t="shared" si="4"/>
        <v>0</v>
      </c>
      <c r="O23" s="19"/>
      <c r="P23" s="7"/>
      <c r="Q23" s="12"/>
      <c r="S23" s="32"/>
    </row>
    <row r="24" spans="1:19" ht="15">
      <c r="A24" s="11"/>
      <c r="B24" s="7"/>
      <c r="C24" s="7"/>
      <c r="D24" s="7"/>
      <c r="E24" s="7"/>
      <c r="F24" s="7"/>
      <c r="G24" s="38"/>
      <c r="H24" s="50">
        <f t="shared" si="0"/>
        <v>0</v>
      </c>
      <c r="I24" s="38"/>
      <c r="J24" s="50">
        <f t="shared" si="1"/>
        <v>0</v>
      </c>
      <c r="K24" s="38"/>
      <c r="L24" s="50">
        <f t="shared" si="2"/>
        <v>0</v>
      </c>
      <c r="M24" s="19">
        <f t="shared" si="3"/>
        <v>0</v>
      </c>
      <c r="N24" s="25">
        <f t="shared" si="4"/>
        <v>0</v>
      </c>
      <c r="O24" s="19"/>
      <c r="P24" s="7"/>
      <c r="Q24" s="12"/>
      <c r="S24" s="32"/>
    </row>
    <row r="25" spans="1:19" ht="15">
      <c r="A25" s="11"/>
      <c r="B25" s="7"/>
      <c r="C25" s="7"/>
      <c r="D25" s="7"/>
      <c r="E25" s="7"/>
      <c r="F25" s="7"/>
      <c r="G25" s="38"/>
      <c r="H25" s="50">
        <f t="shared" si="0"/>
        <v>0</v>
      </c>
      <c r="I25" s="38"/>
      <c r="J25" s="50">
        <f t="shared" si="1"/>
        <v>0</v>
      </c>
      <c r="K25" s="38"/>
      <c r="L25" s="50">
        <f t="shared" si="2"/>
        <v>0</v>
      </c>
      <c r="M25" s="19">
        <f t="shared" si="3"/>
        <v>0</v>
      </c>
      <c r="N25" s="25">
        <f t="shared" si="4"/>
        <v>0</v>
      </c>
      <c r="O25" s="19"/>
      <c r="P25" s="7"/>
      <c r="Q25" s="12"/>
      <c r="S25" s="32"/>
    </row>
    <row r="26" spans="1:19" ht="15">
      <c r="A26" s="11"/>
      <c r="B26" s="7"/>
      <c r="C26" s="7"/>
      <c r="D26" s="7"/>
      <c r="E26" s="7"/>
      <c r="F26" s="7"/>
      <c r="G26" s="38"/>
      <c r="H26" s="50">
        <f t="shared" si="0"/>
        <v>0</v>
      </c>
      <c r="I26" s="38"/>
      <c r="J26" s="50">
        <f t="shared" si="1"/>
        <v>0</v>
      </c>
      <c r="K26" s="38"/>
      <c r="L26" s="50">
        <f t="shared" si="2"/>
        <v>0</v>
      </c>
      <c r="M26" s="19">
        <f t="shared" si="3"/>
        <v>0</v>
      </c>
      <c r="N26" s="25">
        <f t="shared" si="4"/>
        <v>0</v>
      </c>
      <c r="O26" s="19"/>
      <c r="P26" s="7"/>
      <c r="Q26" s="12"/>
      <c r="S26" s="32"/>
    </row>
    <row r="27" spans="1:19" ht="15">
      <c r="A27" s="11"/>
      <c r="B27" s="7"/>
      <c r="C27" s="7"/>
      <c r="D27" s="7"/>
      <c r="E27" s="7"/>
      <c r="F27" s="7"/>
      <c r="G27" s="38"/>
      <c r="H27" s="50">
        <f t="shared" si="0"/>
        <v>0</v>
      </c>
      <c r="I27" s="38"/>
      <c r="J27" s="50">
        <f t="shared" si="1"/>
        <v>0</v>
      </c>
      <c r="K27" s="38"/>
      <c r="L27" s="50">
        <f t="shared" si="2"/>
        <v>0</v>
      </c>
      <c r="M27" s="19">
        <f t="shared" si="3"/>
        <v>0</v>
      </c>
      <c r="N27" s="25">
        <f t="shared" si="4"/>
        <v>0</v>
      </c>
      <c r="O27" s="19"/>
      <c r="P27" s="7"/>
      <c r="Q27" s="12"/>
      <c r="S27" s="32"/>
    </row>
    <row r="28" spans="1:19" ht="15">
      <c r="A28" s="11"/>
      <c r="B28" s="7"/>
      <c r="C28" s="7"/>
      <c r="D28" s="7"/>
      <c r="E28" s="7"/>
      <c r="F28" s="7"/>
      <c r="G28" s="38"/>
      <c r="H28" s="50">
        <f t="shared" si="0"/>
        <v>0</v>
      </c>
      <c r="I28" s="38"/>
      <c r="J28" s="50">
        <f t="shared" si="1"/>
        <v>0</v>
      </c>
      <c r="K28" s="38"/>
      <c r="L28" s="50">
        <f t="shared" si="2"/>
        <v>0</v>
      </c>
      <c r="M28" s="19">
        <f t="shared" si="3"/>
        <v>0</v>
      </c>
      <c r="N28" s="25">
        <f t="shared" si="4"/>
        <v>0</v>
      </c>
      <c r="O28" s="19"/>
      <c r="P28" s="7"/>
      <c r="Q28" s="12"/>
      <c r="S28" s="32"/>
    </row>
    <row r="29" spans="1:19" ht="15">
      <c r="A29" s="11"/>
      <c r="B29" s="7"/>
      <c r="C29" s="7"/>
      <c r="D29" s="7"/>
      <c r="E29" s="7"/>
      <c r="F29" s="7"/>
      <c r="G29" s="38"/>
      <c r="H29" s="50">
        <f t="shared" si="0"/>
        <v>0</v>
      </c>
      <c r="I29" s="38"/>
      <c r="J29" s="50">
        <f t="shared" si="1"/>
        <v>0</v>
      </c>
      <c r="K29" s="38"/>
      <c r="L29" s="50">
        <f t="shared" si="2"/>
        <v>0</v>
      </c>
      <c r="M29" s="19">
        <f t="shared" si="3"/>
        <v>0</v>
      </c>
      <c r="N29" s="25">
        <f t="shared" si="4"/>
        <v>0</v>
      </c>
      <c r="O29" s="19"/>
      <c r="P29" s="7"/>
      <c r="Q29" s="12"/>
      <c r="S29" s="32"/>
    </row>
    <row r="30" spans="1:19" ht="15">
      <c r="A30" s="11"/>
      <c r="B30" s="7"/>
      <c r="C30" s="7"/>
      <c r="D30" s="7"/>
      <c r="E30" s="7"/>
      <c r="F30" s="7"/>
      <c r="G30" s="38"/>
      <c r="H30" s="50">
        <f t="shared" si="0"/>
        <v>0</v>
      </c>
      <c r="I30" s="38"/>
      <c r="J30" s="50">
        <f t="shared" si="1"/>
        <v>0</v>
      </c>
      <c r="K30" s="38"/>
      <c r="L30" s="50">
        <f t="shared" si="2"/>
        <v>0</v>
      </c>
      <c r="M30" s="19">
        <f t="shared" si="3"/>
        <v>0</v>
      </c>
      <c r="N30" s="25">
        <f t="shared" si="4"/>
        <v>0</v>
      </c>
      <c r="O30" s="19"/>
      <c r="P30" s="7"/>
      <c r="Q30" s="12"/>
      <c r="S30" s="32"/>
    </row>
    <row r="31" spans="1:19" ht="15">
      <c r="A31" s="11"/>
      <c r="B31" s="7"/>
      <c r="C31" s="7"/>
      <c r="D31" s="7"/>
      <c r="E31" s="7"/>
      <c r="F31" s="7"/>
      <c r="G31" s="38"/>
      <c r="H31" s="50">
        <f t="shared" si="0"/>
        <v>0</v>
      </c>
      <c r="I31" s="38"/>
      <c r="J31" s="50">
        <f t="shared" si="1"/>
        <v>0</v>
      </c>
      <c r="K31" s="38"/>
      <c r="L31" s="50">
        <f t="shared" si="2"/>
        <v>0</v>
      </c>
      <c r="M31" s="19">
        <f t="shared" si="3"/>
        <v>0</v>
      </c>
      <c r="N31" s="25">
        <f t="shared" si="4"/>
        <v>0</v>
      </c>
      <c r="O31" s="19"/>
      <c r="P31" s="7"/>
      <c r="Q31" s="12"/>
      <c r="S31" s="32"/>
    </row>
    <row r="32" spans="1:19" ht="15">
      <c r="A32" s="11"/>
      <c r="B32" s="7"/>
      <c r="C32" s="7"/>
      <c r="D32" s="7"/>
      <c r="E32" s="7"/>
      <c r="F32" s="7"/>
      <c r="G32" s="38"/>
      <c r="H32" s="50">
        <f t="shared" si="0"/>
        <v>0</v>
      </c>
      <c r="I32" s="38"/>
      <c r="J32" s="50">
        <f t="shared" si="1"/>
        <v>0</v>
      </c>
      <c r="K32" s="38"/>
      <c r="L32" s="50">
        <f t="shared" si="2"/>
        <v>0</v>
      </c>
      <c r="M32" s="19">
        <f t="shared" si="3"/>
        <v>0</v>
      </c>
      <c r="N32" s="25">
        <f t="shared" si="4"/>
        <v>0</v>
      </c>
      <c r="O32" s="19"/>
      <c r="P32" s="7"/>
      <c r="Q32" s="12"/>
      <c r="S32" s="32"/>
    </row>
    <row r="33" spans="1:19" ht="15">
      <c r="A33" s="11"/>
      <c r="B33" s="7"/>
      <c r="C33" s="7"/>
      <c r="D33" s="7"/>
      <c r="E33" s="7"/>
      <c r="F33" s="7"/>
      <c r="G33" s="38"/>
      <c r="H33" s="50">
        <f t="shared" si="0"/>
        <v>0</v>
      </c>
      <c r="I33" s="38"/>
      <c r="J33" s="50">
        <f t="shared" si="1"/>
        <v>0</v>
      </c>
      <c r="K33" s="38"/>
      <c r="L33" s="50">
        <f t="shared" si="2"/>
        <v>0</v>
      </c>
      <c r="M33" s="19">
        <f t="shared" si="3"/>
        <v>0</v>
      </c>
      <c r="N33" s="25">
        <f t="shared" si="4"/>
        <v>0</v>
      </c>
      <c r="O33" s="19"/>
      <c r="P33" s="7"/>
      <c r="Q33" s="12"/>
      <c r="S33" s="32"/>
    </row>
    <row r="34" spans="1:19" ht="15">
      <c r="A34" s="11"/>
      <c r="B34" s="7"/>
      <c r="C34" s="7"/>
      <c r="D34" s="7"/>
      <c r="E34" s="7"/>
      <c r="F34" s="7"/>
      <c r="G34" s="38"/>
      <c r="H34" s="50">
        <f t="shared" si="0"/>
        <v>0</v>
      </c>
      <c r="I34" s="38"/>
      <c r="J34" s="50">
        <f t="shared" si="1"/>
        <v>0</v>
      </c>
      <c r="K34" s="38"/>
      <c r="L34" s="50">
        <f t="shared" si="2"/>
        <v>0</v>
      </c>
      <c r="M34" s="19">
        <f t="shared" si="3"/>
        <v>0</v>
      </c>
      <c r="N34" s="25">
        <f t="shared" si="4"/>
        <v>0</v>
      </c>
      <c r="O34" s="19"/>
      <c r="P34" s="7"/>
      <c r="Q34" s="12"/>
      <c r="S34" s="32"/>
    </row>
    <row r="35" spans="1:19" ht="15">
      <c r="A35" s="11"/>
      <c r="B35" s="7"/>
      <c r="C35" s="7"/>
      <c r="D35" s="7"/>
      <c r="E35" s="7"/>
      <c r="F35" s="7"/>
      <c r="G35" s="38"/>
      <c r="H35" s="50">
        <f t="shared" si="0"/>
        <v>0</v>
      </c>
      <c r="I35" s="38"/>
      <c r="J35" s="50">
        <f t="shared" si="1"/>
        <v>0</v>
      </c>
      <c r="K35" s="38"/>
      <c r="L35" s="50">
        <f t="shared" si="2"/>
        <v>0</v>
      </c>
      <c r="M35" s="19">
        <f t="shared" si="3"/>
        <v>0</v>
      </c>
      <c r="N35" s="25">
        <f t="shared" si="4"/>
        <v>0</v>
      </c>
      <c r="O35" s="19"/>
      <c r="P35" s="7"/>
      <c r="Q35" s="12"/>
      <c r="S35" s="32"/>
    </row>
    <row r="36" spans="1:19" ht="15">
      <c r="A36" s="11"/>
      <c r="B36" s="7"/>
      <c r="C36" s="7"/>
      <c r="D36" s="7"/>
      <c r="E36" s="7"/>
      <c r="F36" s="7"/>
      <c r="G36" s="38"/>
      <c r="H36" s="50">
        <f t="shared" si="0"/>
        <v>0</v>
      </c>
      <c r="I36" s="38"/>
      <c r="J36" s="50">
        <f t="shared" si="1"/>
        <v>0</v>
      </c>
      <c r="K36" s="38"/>
      <c r="L36" s="50">
        <f t="shared" si="2"/>
        <v>0</v>
      </c>
      <c r="M36" s="19">
        <f t="shared" si="3"/>
        <v>0</v>
      </c>
      <c r="N36" s="25">
        <f t="shared" si="4"/>
        <v>0</v>
      </c>
      <c r="O36" s="19"/>
      <c r="P36" s="7"/>
      <c r="Q36" s="12"/>
      <c r="S36" s="32"/>
    </row>
    <row r="37" spans="1:19" ht="15">
      <c r="A37" s="11"/>
      <c r="B37" s="7"/>
      <c r="C37" s="7"/>
      <c r="D37" s="7"/>
      <c r="E37" s="7"/>
      <c r="F37" s="7"/>
      <c r="G37" s="38"/>
      <c r="H37" s="50">
        <f t="shared" si="0"/>
        <v>0</v>
      </c>
      <c r="I37" s="38"/>
      <c r="J37" s="50">
        <f t="shared" si="1"/>
        <v>0</v>
      </c>
      <c r="K37" s="38"/>
      <c r="L37" s="50">
        <f t="shared" si="2"/>
        <v>0</v>
      </c>
      <c r="M37" s="19">
        <f t="shared" si="3"/>
        <v>0</v>
      </c>
      <c r="N37" s="25">
        <f t="shared" si="4"/>
        <v>0</v>
      </c>
      <c r="O37" s="19"/>
      <c r="P37" s="7"/>
      <c r="Q37" s="12"/>
      <c r="S37" s="32"/>
    </row>
    <row r="38" spans="1:19" ht="15">
      <c r="A38" s="11"/>
      <c r="B38" s="7"/>
      <c r="C38" s="7"/>
      <c r="D38" s="7"/>
      <c r="E38" s="7"/>
      <c r="F38" s="7"/>
      <c r="G38" s="38"/>
      <c r="H38" s="50">
        <f t="shared" si="0"/>
        <v>0</v>
      </c>
      <c r="I38" s="38"/>
      <c r="J38" s="50">
        <f t="shared" si="1"/>
        <v>0</v>
      </c>
      <c r="K38" s="38"/>
      <c r="L38" s="50">
        <f t="shared" si="2"/>
        <v>0</v>
      </c>
      <c r="M38" s="19">
        <f t="shared" si="3"/>
        <v>0</v>
      </c>
      <c r="N38" s="25">
        <f t="shared" si="4"/>
        <v>0</v>
      </c>
      <c r="O38" s="19"/>
      <c r="P38" s="7"/>
      <c r="Q38" s="12"/>
      <c r="S38" s="32"/>
    </row>
    <row r="39" spans="1:19" ht="15">
      <c r="A39" s="11"/>
      <c r="B39" s="7"/>
      <c r="C39" s="7"/>
      <c r="D39" s="7"/>
      <c r="E39" s="7"/>
      <c r="F39" s="7"/>
      <c r="G39" s="38"/>
      <c r="H39" s="50">
        <f t="shared" si="0"/>
        <v>0</v>
      </c>
      <c r="I39" s="38"/>
      <c r="J39" s="50">
        <f t="shared" si="1"/>
        <v>0</v>
      </c>
      <c r="K39" s="38"/>
      <c r="L39" s="50">
        <f t="shared" si="2"/>
        <v>0</v>
      </c>
      <c r="M39" s="19">
        <f t="shared" si="3"/>
        <v>0</v>
      </c>
      <c r="N39" s="25">
        <f t="shared" si="4"/>
        <v>0</v>
      </c>
      <c r="O39" s="19"/>
      <c r="P39" s="7"/>
      <c r="Q39" s="12"/>
      <c r="S39" s="32"/>
    </row>
    <row r="40" spans="1:19" ht="15">
      <c r="A40" s="11"/>
      <c r="B40" s="7"/>
      <c r="C40" s="7"/>
      <c r="D40" s="7"/>
      <c r="E40" s="7"/>
      <c r="F40" s="7"/>
      <c r="G40" s="38"/>
      <c r="H40" s="50">
        <f t="shared" si="0"/>
        <v>0</v>
      </c>
      <c r="I40" s="38"/>
      <c r="J40" s="50">
        <f t="shared" si="1"/>
        <v>0</v>
      </c>
      <c r="K40" s="38"/>
      <c r="L40" s="50">
        <f t="shared" si="2"/>
        <v>0</v>
      </c>
      <c r="M40" s="19">
        <f t="shared" si="3"/>
        <v>0</v>
      </c>
      <c r="N40" s="25">
        <f t="shared" si="4"/>
        <v>0</v>
      </c>
      <c r="O40" s="19"/>
      <c r="P40" s="7"/>
      <c r="Q40" s="12"/>
      <c r="S40" s="32"/>
    </row>
    <row r="41" spans="1:19" ht="15">
      <c r="A41" s="11"/>
      <c r="B41" s="7"/>
      <c r="C41" s="7"/>
      <c r="D41" s="7"/>
      <c r="E41" s="7"/>
      <c r="F41" s="7"/>
      <c r="G41" s="38"/>
      <c r="H41" s="50">
        <f t="shared" si="0"/>
        <v>0</v>
      </c>
      <c r="I41" s="38"/>
      <c r="J41" s="50">
        <f t="shared" si="1"/>
        <v>0</v>
      </c>
      <c r="K41" s="38"/>
      <c r="L41" s="50">
        <f t="shared" si="2"/>
        <v>0</v>
      </c>
      <c r="M41" s="19">
        <f t="shared" si="3"/>
        <v>0</v>
      </c>
      <c r="N41" s="25">
        <f t="shared" si="4"/>
        <v>0</v>
      </c>
      <c r="O41" s="19"/>
      <c r="P41" s="7"/>
      <c r="Q41" s="12"/>
      <c r="S41" s="32"/>
    </row>
    <row r="42" spans="1:19" ht="15">
      <c r="A42" s="11"/>
      <c r="B42" s="7"/>
      <c r="C42" s="7"/>
      <c r="D42" s="7"/>
      <c r="E42" s="7"/>
      <c r="F42" s="7"/>
      <c r="G42" s="38"/>
      <c r="H42" s="50">
        <f t="shared" si="0"/>
        <v>0</v>
      </c>
      <c r="I42" s="38"/>
      <c r="J42" s="50">
        <f t="shared" si="1"/>
        <v>0</v>
      </c>
      <c r="K42" s="38"/>
      <c r="L42" s="50">
        <f t="shared" si="2"/>
        <v>0</v>
      </c>
      <c r="M42" s="19">
        <f t="shared" si="3"/>
        <v>0</v>
      </c>
      <c r="N42" s="25">
        <f t="shared" si="4"/>
        <v>0</v>
      </c>
      <c r="O42" s="19"/>
      <c r="P42" s="7"/>
      <c r="Q42" s="12"/>
      <c r="S42" s="32"/>
    </row>
    <row r="43" spans="1:19" ht="15">
      <c r="A43" s="11"/>
      <c r="B43" s="7"/>
      <c r="C43" s="7"/>
      <c r="D43" s="7"/>
      <c r="E43" s="7"/>
      <c r="F43" s="7"/>
      <c r="G43" s="38"/>
      <c r="H43" s="50">
        <f t="shared" si="0"/>
        <v>0</v>
      </c>
      <c r="I43" s="38"/>
      <c r="J43" s="50">
        <f t="shared" si="1"/>
        <v>0</v>
      </c>
      <c r="K43" s="38"/>
      <c r="L43" s="50">
        <f t="shared" si="2"/>
        <v>0</v>
      </c>
      <c r="M43" s="19">
        <f t="shared" si="3"/>
        <v>0</v>
      </c>
      <c r="N43" s="25">
        <f t="shared" si="4"/>
        <v>0</v>
      </c>
      <c r="O43" s="19"/>
      <c r="P43" s="7"/>
      <c r="Q43" s="12"/>
      <c r="S43" s="32"/>
    </row>
    <row r="44" spans="1:19" ht="15">
      <c r="A44" s="11"/>
      <c r="B44" s="7"/>
      <c r="C44" s="7"/>
      <c r="D44" s="7"/>
      <c r="E44" s="7"/>
      <c r="F44" s="7"/>
      <c r="G44" s="38"/>
      <c r="H44" s="50">
        <f t="shared" si="0"/>
        <v>0</v>
      </c>
      <c r="I44" s="38"/>
      <c r="J44" s="50">
        <f t="shared" si="1"/>
        <v>0</v>
      </c>
      <c r="K44" s="38"/>
      <c r="L44" s="50">
        <f t="shared" si="2"/>
        <v>0</v>
      </c>
      <c r="M44" s="19">
        <f t="shared" si="3"/>
        <v>0</v>
      </c>
      <c r="N44" s="25">
        <f t="shared" si="4"/>
        <v>0</v>
      </c>
      <c r="O44" s="19"/>
      <c r="P44" s="7"/>
      <c r="Q44" s="12"/>
      <c r="S44" s="32"/>
    </row>
    <row r="45" spans="1:19" ht="15">
      <c r="A45" s="11"/>
      <c r="B45" s="7"/>
      <c r="C45" s="7"/>
      <c r="D45" s="7"/>
      <c r="E45" s="7"/>
      <c r="F45" s="7"/>
      <c r="G45" s="38"/>
      <c r="H45" s="50">
        <f t="shared" si="0"/>
        <v>0</v>
      </c>
      <c r="I45" s="38"/>
      <c r="J45" s="50">
        <f t="shared" si="1"/>
        <v>0</v>
      </c>
      <c r="K45" s="38"/>
      <c r="L45" s="50">
        <f t="shared" si="2"/>
        <v>0</v>
      </c>
      <c r="M45" s="19">
        <f t="shared" si="3"/>
        <v>0</v>
      </c>
      <c r="N45" s="25">
        <f t="shared" si="4"/>
        <v>0</v>
      </c>
      <c r="O45" s="19"/>
      <c r="P45" s="7"/>
      <c r="Q45" s="12"/>
      <c r="S45" s="32"/>
    </row>
    <row r="46" spans="1:19" ht="15">
      <c r="A46" s="11"/>
      <c r="B46" s="7"/>
      <c r="C46" s="7"/>
      <c r="D46" s="7"/>
      <c r="E46" s="7"/>
      <c r="F46" s="7"/>
      <c r="G46" s="38"/>
      <c r="H46" s="50">
        <f t="shared" si="0"/>
        <v>0</v>
      </c>
      <c r="I46" s="38"/>
      <c r="J46" s="50">
        <f t="shared" si="1"/>
        <v>0</v>
      </c>
      <c r="K46" s="38"/>
      <c r="L46" s="50">
        <f t="shared" si="2"/>
        <v>0</v>
      </c>
      <c r="M46" s="19">
        <f t="shared" si="3"/>
        <v>0</v>
      </c>
      <c r="N46" s="25">
        <f t="shared" si="4"/>
        <v>0</v>
      </c>
      <c r="O46" s="19"/>
      <c r="P46" s="7"/>
      <c r="Q46" s="12"/>
      <c r="S46" s="32"/>
    </row>
    <row r="47" spans="1:19" ht="15.75" thickBot="1">
      <c r="A47" s="13"/>
      <c r="B47" s="14"/>
      <c r="C47" s="14"/>
      <c r="D47" s="14"/>
      <c r="E47" s="14"/>
      <c r="F47" s="14"/>
      <c r="G47" s="57"/>
      <c r="H47" s="58">
        <f t="shared" si="0"/>
        <v>0</v>
      </c>
      <c r="I47" s="57"/>
      <c r="J47" s="58">
        <f t="shared" si="1"/>
        <v>0</v>
      </c>
      <c r="K47" s="57"/>
      <c r="L47" s="58">
        <f t="shared" si="2"/>
        <v>0</v>
      </c>
      <c r="M47" s="20">
        <f t="shared" si="3"/>
        <v>0</v>
      </c>
      <c r="N47" s="26">
        <f t="shared" si="4"/>
        <v>0</v>
      </c>
      <c r="O47" s="20"/>
      <c r="P47" s="14"/>
      <c r="Q47" s="15"/>
      <c r="S47" s="32"/>
    </row>
  </sheetData>
  <sheetProtection/>
  <mergeCells count="1">
    <mergeCell ref="C5:I5"/>
  </mergeCells>
  <conditionalFormatting sqref="S8:S47">
    <cfRule type="cellIs" priority="2" dxfId="1" operator="greaterThan" stopIfTrue="1">
      <formula>6.99</formula>
    </cfRule>
  </conditionalFormatting>
  <conditionalFormatting sqref="S8:S47">
    <cfRule type="cellIs" priority="1" dxfId="0" operator="greaterThan" stopIfTrue="1">
      <formula>0.0699</formula>
    </cfRule>
  </conditionalFormatting>
  <printOptions/>
  <pageMargins left="0.7000000000000001" right="0.7000000000000001" top="0.7500000000000001" bottom="0.7500000000000001" header="0.30000000000000004" footer="0.30000000000000004"/>
  <pageSetup fitToHeight="1" fitToWidth="1" orientation="landscape" paperSize="9" scale="8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S47"/>
  <sheetViews>
    <sheetView workbookViewId="0" topLeftCell="A1">
      <selection activeCell="D42" sqref="D42"/>
    </sheetView>
  </sheetViews>
  <sheetFormatPr defaultColWidth="11.57421875" defaultRowHeight="12.75"/>
  <cols>
    <col min="1" max="1" width="5.7109375" style="2" customWidth="1"/>
    <col min="2" max="2" width="7.7109375" style="2" customWidth="1"/>
    <col min="3" max="3" width="18.00390625" style="2" customWidth="1"/>
    <col min="4" max="4" width="10.140625" style="2" bestFit="1" customWidth="1"/>
    <col min="5" max="5" width="18.140625" style="2" customWidth="1"/>
    <col min="6" max="6" width="10.7109375" style="2" bestFit="1" customWidth="1"/>
    <col min="7" max="7" width="8.421875" style="35" customWidth="1"/>
    <col min="8" max="8" width="8.421875" style="45" customWidth="1"/>
    <col min="9" max="9" width="8.421875" style="35" customWidth="1"/>
    <col min="10" max="10" width="8.421875" style="45" customWidth="1"/>
    <col min="11" max="11" width="8.421875" style="35" customWidth="1"/>
    <col min="12" max="12" width="8.421875" style="45" customWidth="1"/>
    <col min="13" max="13" width="11.421875" style="16" customWidth="1"/>
    <col min="14" max="14" width="11.421875" style="22" customWidth="1"/>
    <col min="15" max="15" width="7.8515625" style="16" customWidth="1"/>
    <col min="16" max="16" width="8.28125" style="2" customWidth="1"/>
    <col min="17" max="17" width="7.7109375" style="2" customWidth="1"/>
    <col min="18" max="18" width="2.140625" style="2" customWidth="1"/>
    <col min="19" max="19" width="11.421875" style="31" customWidth="1"/>
    <col min="20" max="16384" width="11.421875" style="2" customWidth="1"/>
  </cols>
  <sheetData>
    <row r="1" ht="18">
      <c r="A1" s="1" t="s">
        <v>46</v>
      </c>
    </row>
    <row r="2" spans="1:8" ht="15">
      <c r="A2" s="5" t="s">
        <v>1</v>
      </c>
      <c r="B2" s="6"/>
      <c r="C2" s="6"/>
      <c r="D2" s="6" t="s">
        <v>715</v>
      </c>
      <c r="E2" s="6"/>
      <c r="F2" s="6" t="s">
        <v>9</v>
      </c>
      <c r="G2" s="36" t="s">
        <v>18</v>
      </c>
      <c r="H2" s="46" t="s">
        <v>774</v>
      </c>
    </row>
    <row r="3" spans="1:8" ht="15">
      <c r="A3" s="5" t="s">
        <v>0</v>
      </c>
      <c r="B3" s="6" t="s">
        <v>16</v>
      </c>
      <c r="C3" s="6"/>
      <c r="D3" s="6"/>
      <c r="E3" s="6"/>
      <c r="F3" s="6"/>
      <c r="G3" s="36" t="s">
        <v>7</v>
      </c>
      <c r="H3" s="46" t="s">
        <v>775</v>
      </c>
    </row>
    <row r="4" spans="1:15" ht="15">
      <c r="A4" s="5" t="s">
        <v>10</v>
      </c>
      <c r="B4" s="6"/>
      <c r="C4" s="6"/>
      <c r="D4" s="6"/>
      <c r="E4" s="6"/>
      <c r="F4" s="6"/>
      <c r="G4" s="36" t="s">
        <v>745</v>
      </c>
      <c r="H4" s="46" t="s">
        <v>776</v>
      </c>
      <c r="O4" s="21"/>
    </row>
    <row r="5" spans="1:19" ht="15">
      <c r="A5" s="3"/>
      <c r="C5" s="89" t="s">
        <v>19</v>
      </c>
      <c r="D5" s="89"/>
      <c r="E5" s="89"/>
      <c r="F5" s="89"/>
      <c r="G5" s="89"/>
      <c r="H5" s="89"/>
      <c r="I5" s="89"/>
      <c r="J5" s="47"/>
      <c r="S5" s="33"/>
    </row>
    <row r="6" spans="1:19" ht="15" thickBot="1">
      <c r="A6" s="4"/>
      <c r="B6" s="4"/>
      <c r="C6" s="4"/>
      <c r="D6" s="4"/>
      <c r="E6" s="4"/>
      <c r="F6" s="4"/>
      <c r="G6" s="37"/>
      <c r="H6" s="48"/>
      <c r="I6" s="37"/>
      <c r="J6" s="48"/>
      <c r="K6" s="37"/>
      <c r="L6" s="48"/>
      <c r="M6" s="17"/>
      <c r="N6" s="23">
        <f>380*3</f>
        <v>1140</v>
      </c>
      <c r="O6" s="17"/>
      <c r="P6" s="4"/>
      <c r="S6" s="33"/>
    </row>
    <row r="7" spans="1:17" ht="15">
      <c r="A7" s="8" t="s">
        <v>14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18" t="s">
        <v>25</v>
      </c>
      <c r="H7" s="49" t="s">
        <v>26</v>
      </c>
      <c r="I7" s="18" t="s">
        <v>27</v>
      </c>
      <c r="J7" s="49" t="s">
        <v>28</v>
      </c>
      <c r="K7" s="18" t="s">
        <v>767</v>
      </c>
      <c r="L7" s="49" t="s">
        <v>51</v>
      </c>
      <c r="M7" s="18" t="s">
        <v>12</v>
      </c>
      <c r="N7" s="24" t="s">
        <v>13</v>
      </c>
      <c r="O7" s="18" t="s">
        <v>29</v>
      </c>
      <c r="P7" s="9" t="s">
        <v>8</v>
      </c>
      <c r="Q7" s="10" t="s">
        <v>30</v>
      </c>
    </row>
    <row r="8" spans="1:19" ht="15">
      <c r="A8" s="11"/>
      <c r="B8" s="7" t="s">
        <v>721</v>
      </c>
      <c r="C8" t="s">
        <v>666</v>
      </c>
      <c r="D8" t="s">
        <v>667</v>
      </c>
      <c r="E8" t="s">
        <v>668</v>
      </c>
      <c r="F8" t="s">
        <v>669</v>
      </c>
      <c r="G8" s="38"/>
      <c r="H8" s="50">
        <f>G8/($N$6/3)*100</f>
        <v>0</v>
      </c>
      <c r="I8" s="38"/>
      <c r="J8" s="50">
        <f>I8/($N$6/3)*100</f>
        <v>0</v>
      </c>
      <c r="K8" s="38"/>
      <c r="L8" s="50">
        <f>K8/($N$6/3)*100</f>
        <v>0</v>
      </c>
      <c r="M8" s="19">
        <f>G8+I8+K8</f>
        <v>0</v>
      </c>
      <c r="N8" s="25">
        <f>M8/$N$6*100</f>
        <v>0</v>
      </c>
      <c r="O8" s="19"/>
      <c r="P8" s="7"/>
      <c r="Q8" s="12"/>
      <c r="S8" s="32"/>
    </row>
    <row r="9" spans="1:19" ht="15">
      <c r="A9" s="11"/>
      <c r="B9" s="7"/>
      <c r="C9" t="s">
        <v>670</v>
      </c>
      <c r="D9" t="s">
        <v>671</v>
      </c>
      <c r="E9" t="s">
        <v>672</v>
      </c>
      <c r="F9" t="s">
        <v>673</v>
      </c>
      <c r="G9" s="38">
        <v>255</v>
      </c>
      <c r="H9" s="50">
        <f aca="true" t="shared" si="0" ref="H9:H47">G9/($N$6/3)*100</f>
        <v>67.10526315789474</v>
      </c>
      <c r="I9" s="38">
        <v>254.5</v>
      </c>
      <c r="J9" s="50">
        <f aca="true" t="shared" si="1" ref="J9:J47">I9/($N$6/3)*100</f>
        <v>66.97368421052632</v>
      </c>
      <c r="K9" s="38">
        <v>249.5</v>
      </c>
      <c r="L9" s="50">
        <f aca="true" t="shared" si="2" ref="L9:L47">K9/($N$6/3)*100</f>
        <v>65.65789473684211</v>
      </c>
      <c r="M9" s="19">
        <f aca="true" t="shared" si="3" ref="M9:M47">G9+I9+K9</f>
        <v>759</v>
      </c>
      <c r="N9" s="25">
        <f aca="true" t="shared" si="4" ref="N9:N47">M9/$N$6*100</f>
        <v>66.57894736842105</v>
      </c>
      <c r="O9" s="19">
        <v>123</v>
      </c>
      <c r="P9" s="7" t="s">
        <v>723</v>
      </c>
      <c r="Q9" s="12"/>
      <c r="S9" s="32"/>
    </row>
    <row r="10" spans="1:19" ht="15">
      <c r="A10" s="11"/>
      <c r="B10" s="7"/>
      <c r="C10" t="s">
        <v>674</v>
      </c>
      <c r="D10" t="s">
        <v>675</v>
      </c>
      <c r="E10" t="s">
        <v>676</v>
      </c>
      <c r="F10" t="s">
        <v>677</v>
      </c>
      <c r="G10" s="38">
        <v>223.5</v>
      </c>
      <c r="H10" s="50">
        <f t="shared" si="0"/>
        <v>58.81578947368421</v>
      </c>
      <c r="I10" s="38">
        <v>220</v>
      </c>
      <c r="J10" s="50">
        <f t="shared" si="1"/>
        <v>57.89473684210527</v>
      </c>
      <c r="K10" s="38">
        <v>216</v>
      </c>
      <c r="L10" s="50">
        <f t="shared" si="2"/>
        <v>56.84210526315789</v>
      </c>
      <c r="M10" s="19">
        <f t="shared" si="3"/>
        <v>659.5</v>
      </c>
      <c r="N10" s="25">
        <f t="shared" si="4"/>
        <v>57.85087719298245</v>
      </c>
      <c r="O10" s="19">
        <v>107.5</v>
      </c>
      <c r="P10" s="7" t="s">
        <v>726</v>
      </c>
      <c r="Q10" s="12"/>
      <c r="S10" s="32"/>
    </row>
    <row r="11" spans="1:19" ht="15">
      <c r="A11" s="11"/>
      <c r="B11" s="7"/>
      <c r="C11" t="s">
        <v>678</v>
      </c>
      <c r="D11" t="s">
        <v>679</v>
      </c>
      <c r="E11" t="s">
        <v>680</v>
      </c>
      <c r="F11" t="s">
        <v>681</v>
      </c>
      <c r="G11" s="38">
        <v>245.5</v>
      </c>
      <c r="H11" s="50">
        <f t="shared" si="0"/>
        <v>64.60526315789473</v>
      </c>
      <c r="I11" s="38">
        <v>242.5</v>
      </c>
      <c r="J11" s="50">
        <f t="shared" si="1"/>
        <v>63.81578947368421</v>
      </c>
      <c r="K11" s="38">
        <v>236</v>
      </c>
      <c r="L11" s="50">
        <f t="shared" si="2"/>
        <v>62.10526315789474</v>
      </c>
      <c r="M11" s="19">
        <f t="shared" si="3"/>
        <v>724</v>
      </c>
      <c r="N11" s="25">
        <f t="shared" si="4"/>
        <v>63.50877192982456</v>
      </c>
      <c r="O11" s="19">
        <v>114</v>
      </c>
      <c r="P11" s="7" t="s">
        <v>777</v>
      </c>
      <c r="Q11" s="12"/>
      <c r="S11" s="32"/>
    </row>
    <row r="12" spans="1:19" ht="15">
      <c r="A12" s="11"/>
      <c r="B12" s="7" t="s">
        <v>721</v>
      </c>
      <c r="C12" t="s">
        <v>678</v>
      </c>
      <c r="D12" t="s">
        <v>679</v>
      </c>
      <c r="E12" t="s">
        <v>682</v>
      </c>
      <c r="F12" t="s">
        <v>683</v>
      </c>
      <c r="G12" s="38"/>
      <c r="H12" s="50">
        <f t="shared" si="0"/>
        <v>0</v>
      </c>
      <c r="I12" s="38"/>
      <c r="J12" s="50">
        <f t="shared" si="1"/>
        <v>0</v>
      </c>
      <c r="K12" s="38"/>
      <c r="L12" s="50">
        <f t="shared" si="2"/>
        <v>0</v>
      </c>
      <c r="M12" s="19">
        <f t="shared" si="3"/>
        <v>0</v>
      </c>
      <c r="N12" s="25">
        <f t="shared" si="4"/>
        <v>0</v>
      </c>
      <c r="O12" s="19"/>
      <c r="P12" s="7"/>
      <c r="Q12" s="12"/>
      <c r="S12" s="32"/>
    </row>
    <row r="13" spans="1:19" ht="15">
      <c r="A13" s="11"/>
      <c r="B13" s="7"/>
      <c r="C13" t="s">
        <v>684</v>
      </c>
      <c r="D13" t="s">
        <v>685</v>
      </c>
      <c r="E13" t="s">
        <v>686</v>
      </c>
      <c r="F13" t="s">
        <v>687</v>
      </c>
      <c r="G13" s="38">
        <v>249.5</v>
      </c>
      <c r="H13" s="50">
        <f t="shared" si="0"/>
        <v>65.65789473684211</v>
      </c>
      <c r="I13" s="38">
        <v>230</v>
      </c>
      <c r="J13" s="50">
        <f t="shared" si="1"/>
        <v>60.526315789473685</v>
      </c>
      <c r="K13" s="38">
        <v>221.5</v>
      </c>
      <c r="L13" s="50">
        <f t="shared" si="2"/>
        <v>58.28947368421053</v>
      </c>
      <c r="M13" s="19">
        <f t="shared" si="3"/>
        <v>701</v>
      </c>
      <c r="N13" s="25">
        <f t="shared" si="4"/>
        <v>61.49122807017544</v>
      </c>
      <c r="O13" s="19">
        <v>115</v>
      </c>
      <c r="P13" s="7" t="s">
        <v>725</v>
      </c>
      <c r="Q13" s="12"/>
      <c r="S13" s="32"/>
    </row>
    <row r="14" spans="1:19" ht="15">
      <c r="A14" s="11"/>
      <c r="B14" s="7"/>
      <c r="C14" t="s">
        <v>620</v>
      </c>
      <c r="D14" t="s">
        <v>621</v>
      </c>
      <c r="E14" t="s">
        <v>688</v>
      </c>
      <c r="F14" t="s">
        <v>689</v>
      </c>
      <c r="G14" s="38">
        <v>261.5</v>
      </c>
      <c r="H14" s="50">
        <f t="shared" si="0"/>
        <v>68.8157894736842</v>
      </c>
      <c r="I14" s="38">
        <v>256.5</v>
      </c>
      <c r="J14" s="50">
        <f t="shared" si="1"/>
        <v>67.5</v>
      </c>
      <c r="K14" s="38">
        <v>259.5</v>
      </c>
      <c r="L14" s="50">
        <f t="shared" si="2"/>
        <v>68.28947368421052</v>
      </c>
      <c r="M14" s="19">
        <f t="shared" si="3"/>
        <v>777.5</v>
      </c>
      <c r="N14" s="25">
        <f t="shared" si="4"/>
        <v>68.2017543859649</v>
      </c>
      <c r="O14" s="19">
        <v>126.5</v>
      </c>
      <c r="P14" s="7" t="s">
        <v>722</v>
      </c>
      <c r="Q14" s="12" t="s">
        <v>769</v>
      </c>
      <c r="S14" s="32"/>
    </row>
    <row r="15" spans="1:19" ht="15">
      <c r="A15" s="11"/>
      <c r="B15" s="7" t="s">
        <v>721</v>
      </c>
      <c r="C15" t="s">
        <v>690</v>
      </c>
      <c r="D15" t="s">
        <v>691</v>
      </c>
      <c r="E15" t="s">
        <v>692</v>
      </c>
      <c r="F15" t="s">
        <v>693</v>
      </c>
      <c r="G15" s="38"/>
      <c r="H15" s="50">
        <f t="shared" si="0"/>
        <v>0</v>
      </c>
      <c r="I15" s="38"/>
      <c r="J15" s="50">
        <f t="shared" si="1"/>
        <v>0</v>
      </c>
      <c r="K15" s="38"/>
      <c r="L15" s="50">
        <f t="shared" si="2"/>
        <v>0</v>
      </c>
      <c r="M15" s="19">
        <f t="shared" si="3"/>
        <v>0</v>
      </c>
      <c r="N15" s="25">
        <f t="shared" si="4"/>
        <v>0</v>
      </c>
      <c r="O15" s="19"/>
      <c r="P15" s="7"/>
      <c r="Q15" s="12"/>
      <c r="S15" s="32"/>
    </row>
    <row r="16" spans="1:19" ht="15">
      <c r="A16" s="11"/>
      <c r="B16" s="7"/>
      <c r="C16" s="7"/>
      <c r="D16" s="7"/>
      <c r="E16" s="7"/>
      <c r="F16" s="7"/>
      <c r="G16" s="38"/>
      <c r="H16" s="50">
        <f t="shared" si="0"/>
        <v>0</v>
      </c>
      <c r="I16" s="38"/>
      <c r="J16" s="50">
        <f t="shared" si="1"/>
        <v>0</v>
      </c>
      <c r="K16" s="38"/>
      <c r="L16" s="50">
        <f t="shared" si="2"/>
        <v>0</v>
      </c>
      <c r="M16" s="19">
        <f t="shared" si="3"/>
        <v>0</v>
      </c>
      <c r="N16" s="25">
        <f t="shared" si="4"/>
        <v>0</v>
      </c>
      <c r="O16" s="19"/>
      <c r="P16" s="7"/>
      <c r="Q16" s="12"/>
      <c r="S16" s="32"/>
    </row>
    <row r="17" spans="1:19" ht="15">
      <c r="A17" s="11"/>
      <c r="B17" s="7"/>
      <c r="C17" s="7"/>
      <c r="D17" s="7"/>
      <c r="E17" s="7"/>
      <c r="F17" s="7"/>
      <c r="G17" s="38"/>
      <c r="H17" s="50">
        <f t="shared" si="0"/>
        <v>0</v>
      </c>
      <c r="I17" s="38"/>
      <c r="J17" s="50">
        <f t="shared" si="1"/>
        <v>0</v>
      </c>
      <c r="K17" s="38"/>
      <c r="L17" s="50">
        <f t="shared" si="2"/>
        <v>0</v>
      </c>
      <c r="M17" s="19">
        <f t="shared" si="3"/>
        <v>0</v>
      </c>
      <c r="N17" s="25">
        <f t="shared" si="4"/>
        <v>0</v>
      </c>
      <c r="O17" s="19"/>
      <c r="P17" s="7"/>
      <c r="Q17" s="12"/>
      <c r="S17" s="32"/>
    </row>
    <row r="18" spans="1:19" ht="15">
      <c r="A18" s="11"/>
      <c r="B18" s="7"/>
      <c r="C18" s="7"/>
      <c r="D18" s="7"/>
      <c r="E18" s="7"/>
      <c r="F18" s="7"/>
      <c r="G18" s="38"/>
      <c r="H18" s="50">
        <f t="shared" si="0"/>
        <v>0</v>
      </c>
      <c r="I18" s="38"/>
      <c r="J18" s="50">
        <f t="shared" si="1"/>
        <v>0</v>
      </c>
      <c r="K18" s="38"/>
      <c r="L18" s="50">
        <f t="shared" si="2"/>
        <v>0</v>
      </c>
      <c r="M18" s="19">
        <f t="shared" si="3"/>
        <v>0</v>
      </c>
      <c r="N18" s="25">
        <f t="shared" si="4"/>
        <v>0</v>
      </c>
      <c r="O18" s="19"/>
      <c r="P18" s="7"/>
      <c r="Q18" s="12"/>
      <c r="S18" s="32"/>
    </row>
    <row r="19" spans="1:19" ht="15">
      <c r="A19" s="11"/>
      <c r="B19" s="7"/>
      <c r="C19" s="7"/>
      <c r="D19" s="7"/>
      <c r="E19" s="7"/>
      <c r="F19" s="7"/>
      <c r="G19" s="38"/>
      <c r="H19" s="50">
        <f t="shared" si="0"/>
        <v>0</v>
      </c>
      <c r="I19" s="38"/>
      <c r="J19" s="50">
        <f t="shared" si="1"/>
        <v>0</v>
      </c>
      <c r="K19" s="38"/>
      <c r="L19" s="50">
        <f t="shared" si="2"/>
        <v>0</v>
      </c>
      <c r="M19" s="19">
        <f t="shared" si="3"/>
        <v>0</v>
      </c>
      <c r="N19" s="25">
        <f t="shared" si="4"/>
        <v>0</v>
      </c>
      <c r="O19" s="19"/>
      <c r="P19" s="7"/>
      <c r="Q19" s="12"/>
      <c r="S19" s="32"/>
    </row>
    <row r="20" spans="1:19" ht="15">
      <c r="A20" s="11"/>
      <c r="B20" s="7"/>
      <c r="C20" s="7"/>
      <c r="D20" s="7"/>
      <c r="E20" s="7"/>
      <c r="F20" s="7"/>
      <c r="G20" s="38"/>
      <c r="H20" s="50">
        <f t="shared" si="0"/>
        <v>0</v>
      </c>
      <c r="I20" s="38"/>
      <c r="J20" s="50">
        <f t="shared" si="1"/>
        <v>0</v>
      </c>
      <c r="K20" s="38"/>
      <c r="L20" s="50">
        <f t="shared" si="2"/>
        <v>0</v>
      </c>
      <c r="M20" s="19">
        <f t="shared" si="3"/>
        <v>0</v>
      </c>
      <c r="N20" s="25">
        <f t="shared" si="4"/>
        <v>0</v>
      </c>
      <c r="O20" s="19"/>
      <c r="P20" s="7"/>
      <c r="Q20" s="12"/>
      <c r="S20" s="32"/>
    </row>
    <row r="21" spans="1:19" ht="15">
      <c r="A21" s="11"/>
      <c r="B21" s="7"/>
      <c r="C21" s="7"/>
      <c r="D21" s="7"/>
      <c r="E21" s="7"/>
      <c r="F21" s="7"/>
      <c r="G21" s="38"/>
      <c r="H21" s="50">
        <f t="shared" si="0"/>
        <v>0</v>
      </c>
      <c r="I21" s="38"/>
      <c r="J21" s="50">
        <f t="shared" si="1"/>
        <v>0</v>
      </c>
      <c r="K21" s="38"/>
      <c r="L21" s="50">
        <f t="shared" si="2"/>
        <v>0</v>
      </c>
      <c r="M21" s="19">
        <f t="shared" si="3"/>
        <v>0</v>
      </c>
      <c r="N21" s="25">
        <f t="shared" si="4"/>
        <v>0</v>
      </c>
      <c r="O21" s="19"/>
      <c r="P21" s="7"/>
      <c r="Q21" s="12"/>
      <c r="S21" s="32"/>
    </row>
    <row r="22" spans="1:19" ht="15">
      <c r="A22" s="11"/>
      <c r="B22" s="7"/>
      <c r="C22" s="7"/>
      <c r="D22" s="7"/>
      <c r="E22" s="7"/>
      <c r="F22" s="7"/>
      <c r="G22" s="38"/>
      <c r="H22" s="50">
        <f t="shared" si="0"/>
        <v>0</v>
      </c>
      <c r="I22" s="38"/>
      <c r="J22" s="50">
        <f t="shared" si="1"/>
        <v>0</v>
      </c>
      <c r="K22" s="38"/>
      <c r="L22" s="50">
        <f t="shared" si="2"/>
        <v>0</v>
      </c>
      <c r="M22" s="19">
        <f t="shared" si="3"/>
        <v>0</v>
      </c>
      <c r="N22" s="25">
        <f t="shared" si="4"/>
        <v>0</v>
      </c>
      <c r="O22" s="19"/>
      <c r="P22" s="7"/>
      <c r="Q22" s="12"/>
      <c r="S22" s="32"/>
    </row>
    <row r="23" spans="1:19" ht="15">
      <c r="A23" s="11"/>
      <c r="B23" s="7"/>
      <c r="C23" s="7"/>
      <c r="D23" s="7"/>
      <c r="E23" s="7"/>
      <c r="F23" s="7"/>
      <c r="G23" s="38"/>
      <c r="H23" s="50">
        <f t="shared" si="0"/>
        <v>0</v>
      </c>
      <c r="I23" s="38"/>
      <c r="J23" s="50">
        <f t="shared" si="1"/>
        <v>0</v>
      </c>
      <c r="K23" s="38"/>
      <c r="L23" s="50">
        <f t="shared" si="2"/>
        <v>0</v>
      </c>
      <c r="M23" s="19">
        <f t="shared" si="3"/>
        <v>0</v>
      </c>
      <c r="N23" s="25">
        <f t="shared" si="4"/>
        <v>0</v>
      </c>
      <c r="O23" s="19"/>
      <c r="P23" s="7"/>
      <c r="Q23" s="12"/>
      <c r="S23" s="32"/>
    </row>
    <row r="24" spans="1:19" ht="15">
      <c r="A24" s="11"/>
      <c r="B24" s="7"/>
      <c r="C24" s="7"/>
      <c r="D24" s="7"/>
      <c r="E24" s="7"/>
      <c r="F24" s="7"/>
      <c r="G24" s="38"/>
      <c r="H24" s="50">
        <f t="shared" si="0"/>
        <v>0</v>
      </c>
      <c r="I24" s="38"/>
      <c r="J24" s="50">
        <f t="shared" si="1"/>
        <v>0</v>
      </c>
      <c r="K24" s="38"/>
      <c r="L24" s="50">
        <f t="shared" si="2"/>
        <v>0</v>
      </c>
      <c r="M24" s="19">
        <f t="shared" si="3"/>
        <v>0</v>
      </c>
      <c r="N24" s="25">
        <f t="shared" si="4"/>
        <v>0</v>
      </c>
      <c r="O24" s="19"/>
      <c r="P24" s="7"/>
      <c r="Q24" s="12"/>
      <c r="S24" s="32"/>
    </row>
    <row r="25" spans="1:19" ht="15">
      <c r="A25" s="11"/>
      <c r="B25" s="7"/>
      <c r="C25" s="7"/>
      <c r="D25" s="7"/>
      <c r="E25" s="7"/>
      <c r="F25" s="7"/>
      <c r="G25" s="38"/>
      <c r="H25" s="50">
        <f t="shared" si="0"/>
        <v>0</v>
      </c>
      <c r="I25" s="38"/>
      <c r="J25" s="50">
        <f t="shared" si="1"/>
        <v>0</v>
      </c>
      <c r="K25" s="38"/>
      <c r="L25" s="50">
        <f t="shared" si="2"/>
        <v>0</v>
      </c>
      <c r="M25" s="19">
        <f t="shared" si="3"/>
        <v>0</v>
      </c>
      <c r="N25" s="25">
        <f t="shared" si="4"/>
        <v>0</v>
      </c>
      <c r="O25" s="19"/>
      <c r="P25" s="7"/>
      <c r="Q25" s="12"/>
      <c r="S25" s="32"/>
    </row>
    <row r="26" spans="1:19" ht="15">
      <c r="A26" s="11"/>
      <c r="B26" s="7"/>
      <c r="C26" s="7"/>
      <c r="D26" s="7"/>
      <c r="E26" s="7"/>
      <c r="F26" s="7"/>
      <c r="G26" s="38"/>
      <c r="H26" s="50">
        <f t="shared" si="0"/>
        <v>0</v>
      </c>
      <c r="I26" s="38"/>
      <c r="J26" s="50">
        <f t="shared" si="1"/>
        <v>0</v>
      </c>
      <c r="K26" s="38"/>
      <c r="L26" s="50">
        <f t="shared" si="2"/>
        <v>0</v>
      </c>
      <c r="M26" s="19">
        <f t="shared" si="3"/>
        <v>0</v>
      </c>
      <c r="N26" s="25">
        <f t="shared" si="4"/>
        <v>0</v>
      </c>
      <c r="O26" s="19"/>
      <c r="P26" s="7"/>
      <c r="Q26" s="12"/>
      <c r="S26" s="32"/>
    </row>
    <row r="27" spans="1:19" ht="15">
      <c r="A27" s="11"/>
      <c r="B27" s="7"/>
      <c r="C27" s="7"/>
      <c r="D27" s="7"/>
      <c r="E27" s="7"/>
      <c r="F27" s="7"/>
      <c r="G27" s="38"/>
      <c r="H27" s="50">
        <f t="shared" si="0"/>
        <v>0</v>
      </c>
      <c r="I27" s="38"/>
      <c r="J27" s="50">
        <f t="shared" si="1"/>
        <v>0</v>
      </c>
      <c r="K27" s="38"/>
      <c r="L27" s="50">
        <f t="shared" si="2"/>
        <v>0</v>
      </c>
      <c r="M27" s="19">
        <f t="shared" si="3"/>
        <v>0</v>
      </c>
      <c r="N27" s="25">
        <f t="shared" si="4"/>
        <v>0</v>
      </c>
      <c r="O27" s="19"/>
      <c r="P27" s="7"/>
      <c r="Q27" s="12"/>
      <c r="S27" s="32"/>
    </row>
    <row r="28" spans="1:19" ht="15">
      <c r="A28" s="11"/>
      <c r="B28" s="7"/>
      <c r="C28" s="7"/>
      <c r="D28" s="7"/>
      <c r="E28" s="7"/>
      <c r="F28" s="7"/>
      <c r="G28" s="38"/>
      <c r="H28" s="50">
        <f t="shared" si="0"/>
        <v>0</v>
      </c>
      <c r="I28" s="38"/>
      <c r="J28" s="50">
        <f t="shared" si="1"/>
        <v>0</v>
      </c>
      <c r="K28" s="38"/>
      <c r="L28" s="50">
        <f t="shared" si="2"/>
        <v>0</v>
      </c>
      <c r="M28" s="19">
        <f t="shared" si="3"/>
        <v>0</v>
      </c>
      <c r="N28" s="25">
        <f t="shared" si="4"/>
        <v>0</v>
      </c>
      <c r="O28" s="19"/>
      <c r="P28" s="7"/>
      <c r="Q28" s="12"/>
      <c r="S28" s="32"/>
    </row>
    <row r="29" spans="1:19" ht="15">
      <c r="A29" s="11"/>
      <c r="B29" s="7"/>
      <c r="C29" s="7"/>
      <c r="D29" s="7"/>
      <c r="E29" s="7"/>
      <c r="F29" s="7"/>
      <c r="G29" s="38"/>
      <c r="H29" s="50">
        <f t="shared" si="0"/>
        <v>0</v>
      </c>
      <c r="I29" s="38"/>
      <c r="J29" s="50">
        <f t="shared" si="1"/>
        <v>0</v>
      </c>
      <c r="K29" s="38"/>
      <c r="L29" s="50">
        <f t="shared" si="2"/>
        <v>0</v>
      </c>
      <c r="M29" s="19">
        <f t="shared" si="3"/>
        <v>0</v>
      </c>
      <c r="N29" s="25">
        <f t="shared" si="4"/>
        <v>0</v>
      </c>
      <c r="O29" s="19"/>
      <c r="P29" s="7"/>
      <c r="Q29" s="12"/>
      <c r="S29" s="32"/>
    </row>
    <row r="30" spans="1:19" ht="15">
      <c r="A30" s="11"/>
      <c r="B30" s="7"/>
      <c r="C30" s="7"/>
      <c r="D30" s="7"/>
      <c r="E30" s="7"/>
      <c r="F30" s="7"/>
      <c r="G30" s="38"/>
      <c r="H30" s="50">
        <f t="shared" si="0"/>
        <v>0</v>
      </c>
      <c r="I30" s="38"/>
      <c r="J30" s="50">
        <f t="shared" si="1"/>
        <v>0</v>
      </c>
      <c r="K30" s="38"/>
      <c r="L30" s="50">
        <f t="shared" si="2"/>
        <v>0</v>
      </c>
      <c r="M30" s="19">
        <f t="shared" si="3"/>
        <v>0</v>
      </c>
      <c r="N30" s="25">
        <f t="shared" si="4"/>
        <v>0</v>
      </c>
      <c r="O30" s="19"/>
      <c r="P30" s="7"/>
      <c r="Q30" s="12"/>
      <c r="S30" s="32"/>
    </row>
    <row r="31" spans="1:19" ht="15">
      <c r="A31" s="11"/>
      <c r="B31" s="7"/>
      <c r="C31" s="7"/>
      <c r="D31" s="7"/>
      <c r="E31" s="7"/>
      <c r="F31" s="7"/>
      <c r="G31" s="38"/>
      <c r="H31" s="50">
        <f t="shared" si="0"/>
        <v>0</v>
      </c>
      <c r="I31" s="38"/>
      <c r="J31" s="50">
        <f t="shared" si="1"/>
        <v>0</v>
      </c>
      <c r="K31" s="38"/>
      <c r="L31" s="50">
        <f t="shared" si="2"/>
        <v>0</v>
      </c>
      <c r="M31" s="19">
        <f t="shared" si="3"/>
        <v>0</v>
      </c>
      <c r="N31" s="25">
        <f t="shared" si="4"/>
        <v>0</v>
      </c>
      <c r="O31" s="19"/>
      <c r="P31" s="7"/>
      <c r="Q31" s="12"/>
      <c r="S31" s="32"/>
    </row>
    <row r="32" spans="1:19" ht="15">
      <c r="A32" s="11"/>
      <c r="B32" s="7"/>
      <c r="C32" s="7"/>
      <c r="D32" s="7"/>
      <c r="E32" s="7"/>
      <c r="F32" s="7"/>
      <c r="G32" s="38"/>
      <c r="H32" s="50">
        <f t="shared" si="0"/>
        <v>0</v>
      </c>
      <c r="I32" s="38"/>
      <c r="J32" s="50">
        <f t="shared" si="1"/>
        <v>0</v>
      </c>
      <c r="K32" s="38"/>
      <c r="L32" s="50">
        <f t="shared" si="2"/>
        <v>0</v>
      </c>
      <c r="M32" s="19">
        <f t="shared" si="3"/>
        <v>0</v>
      </c>
      <c r="N32" s="25">
        <f t="shared" si="4"/>
        <v>0</v>
      </c>
      <c r="O32" s="19"/>
      <c r="P32" s="7"/>
      <c r="Q32" s="12"/>
      <c r="S32" s="32"/>
    </row>
    <row r="33" spans="1:19" ht="15">
      <c r="A33" s="11"/>
      <c r="B33" s="7"/>
      <c r="C33" s="7"/>
      <c r="D33" s="7"/>
      <c r="E33" s="7"/>
      <c r="F33" s="7"/>
      <c r="G33" s="38"/>
      <c r="H33" s="50">
        <f t="shared" si="0"/>
        <v>0</v>
      </c>
      <c r="I33" s="38"/>
      <c r="J33" s="50">
        <f t="shared" si="1"/>
        <v>0</v>
      </c>
      <c r="K33" s="38"/>
      <c r="L33" s="50">
        <f t="shared" si="2"/>
        <v>0</v>
      </c>
      <c r="M33" s="19">
        <f t="shared" si="3"/>
        <v>0</v>
      </c>
      <c r="N33" s="25">
        <f t="shared" si="4"/>
        <v>0</v>
      </c>
      <c r="O33" s="19"/>
      <c r="P33" s="7"/>
      <c r="Q33" s="12"/>
      <c r="S33" s="32"/>
    </row>
    <row r="34" spans="1:19" ht="15">
      <c r="A34" s="11"/>
      <c r="B34" s="7"/>
      <c r="C34" s="7"/>
      <c r="D34" s="7"/>
      <c r="E34" s="7"/>
      <c r="F34" s="7"/>
      <c r="G34" s="38"/>
      <c r="H34" s="50">
        <f t="shared" si="0"/>
        <v>0</v>
      </c>
      <c r="I34" s="38"/>
      <c r="J34" s="50">
        <f t="shared" si="1"/>
        <v>0</v>
      </c>
      <c r="K34" s="38"/>
      <c r="L34" s="50">
        <f t="shared" si="2"/>
        <v>0</v>
      </c>
      <c r="M34" s="19">
        <f t="shared" si="3"/>
        <v>0</v>
      </c>
      <c r="N34" s="25">
        <f t="shared" si="4"/>
        <v>0</v>
      </c>
      <c r="O34" s="19"/>
      <c r="P34" s="7"/>
      <c r="Q34" s="12"/>
      <c r="S34" s="32"/>
    </row>
    <row r="35" spans="1:19" ht="15">
      <c r="A35" s="11"/>
      <c r="B35" s="7"/>
      <c r="C35" s="7"/>
      <c r="D35" s="7"/>
      <c r="E35" s="7"/>
      <c r="F35" s="7"/>
      <c r="G35" s="38"/>
      <c r="H35" s="50">
        <f t="shared" si="0"/>
        <v>0</v>
      </c>
      <c r="I35" s="38"/>
      <c r="J35" s="50">
        <f t="shared" si="1"/>
        <v>0</v>
      </c>
      <c r="K35" s="38"/>
      <c r="L35" s="50">
        <f t="shared" si="2"/>
        <v>0</v>
      </c>
      <c r="M35" s="19">
        <f t="shared" si="3"/>
        <v>0</v>
      </c>
      <c r="N35" s="25">
        <f t="shared" si="4"/>
        <v>0</v>
      </c>
      <c r="O35" s="19"/>
      <c r="P35" s="7"/>
      <c r="Q35" s="12"/>
      <c r="S35" s="32"/>
    </row>
    <row r="36" spans="1:19" ht="15">
      <c r="A36" s="11"/>
      <c r="B36" s="7"/>
      <c r="C36" s="7"/>
      <c r="D36" s="7"/>
      <c r="E36" s="7"/>
      <c r="F36" s="7"/>
      <c r="G36" s="38"/>
      <c r="H36" s="50">
        <f t="shared" si="0"/>
        <v>0</v>
      </c>
      <c r="I36" s="38"/>
      <c r="J36" s="50">
        <f t="shared" si="1"/>
        <v>0</v>
      </c>
      <c r="K36" s="38"/>
      <c r="L36" s="50">
        <f t="shared" si="2"/>
        <v>0</v>
      </c>
      <c r="M36" s="19">
        <f t="shared" si="3"/>
        <v>0</v>
      </c>
      <c r="N36" s="25">
        <f t="shared" si="4"/>
        <v>0</v>
      </c>
      <c r="O36" s="19"/>
      <c r="P36" s="7"/>
      <c r="Q36" s="12"/>
      <c r="S36" s="32"/>
    </row>
    <row r="37" spans="1:19" ht="15">
      <c r="A37" s="11"/>
      <c r="B37" s="7"/>
      <c r="C37" s="7"/>
      <c r="D37" s="7"/>
      <c r="E37" s="7"/>
      <c r="F37" s="7"/>
      <c r="G37" s="38"/>
      <c r="H37" s="50">
        <f t="shared" si="0"/>
        <v>0</v>
      </c>
      <c r="I37" s="38"/>
      <c r="J37" s="50">
        <f t="shared" si="1"/>
        <v>0</v>
      </c>
      <c r="K37" s="38"/>
      <c r="L37" s="50">
        <f t="shared" si="2"/>
        <v>0</v>
      </c>
      <c r="M37" s="19">
        <f t="shared" si="3"/>
        <v>0</v>
      </c>
      <c r="N37" s="25">
        <f t="shared" si="4"/>
        <v>0</v>
      </c>
      <c r="O37" s="19"/>
      <c r="P37" s="7"/>
      <c r="Q37" s="12"/>
      <c r="S37" s="32"/>
    </row>
    <row r="38" spans="1:19" ht="15">
      <c r="A38" s="11"/>
      <c r="B38" s="7"/>
      <c r="C38" s="7"/>
      <c r="D38" s="7"/>
      <c r="E38" s="7"/>
      <c r="F38" s="7"/>
      <c r="G38" s="38"/>
      <c r="H38" s="50">
        <f t="shared" si="0"/>
        <v>0</v>
      </c>
      <c r="I38" s="38"/>
      <c r="J38" s="50">
        <f t="shared" si="1"/>
        <v>0</v>
      </c>
      <c r="K38" s="38"/>
      <c r="L38" s="50">
        <f t="shared" si="2"/>
        <v>0</v>
      </c>
      <c r="M38" s="19">
        <f t="shared" si="3"/>
        <v>0</v>
      </c>
      <c r="N38" s="25">
        <f t="shared" si="4"/>
        <v>0</v>
      </c>
      <c r="O38" s="19"/>
      <c r="P38" s="7"/>
      <c r="Q38" s="12"/>
      <c r="S38" s="32"/>
    </row>
    <row r="39" spans="1:19" ht="15">
      <c r="A39" s="11"/>
      <c r="B39" s="7"/>
      <c r="C39" s="7"/>
      <c r="D39" s="7"/>
      <c r="E39" s="7"/>
      <c r="F39" s="7"/>
      <c r="G39" s="38"/>
      <c r="H39" s="50">
        <f t="shared" si="0"/>
        <v>0</v>
      </c>
      <c r="I39" s="38"/>
      <c r="J39" s="50">
        <f t="shared" si="1"/>
        <v>0</v>
      </c>
      <c r="K39" s="38"/>
      <c r="L39" s="50">
        <f t="shared" si="2"/>
        <v>0</v>
      </c>
      <c r="M39" s="19">
        <f t="shared" si="3"/>
        <v>0</v>
      </c>
      <c r="N39" s="25">
        <f t="shared" si="4"/>
        <v>0</v>
      </c>
      <c r="O39" s="19"/>
      <c r="P39" s="7"/>
      <c r="Q39" s="12"/>
      <c r="S39" s="32"/>
    </row>
    <row r="40" spans="1:19" ht="15">
      <c r="A40" s="11"/>
      <c r="B40" s="7"/>
      <c r="C40" s="7"/>
      <c r="D40" s="7"/>
      <c r="E40" s="7"/>
      <c r="F40" s="7"/>
      <c r="G40" s="38"/>
      <c r="H40" s="50">
        <f t="shared" si="0"/>
        <v>0</v>
      </c>
      <c r="I40" s="38"/>
      <c r="J40" s="50">
        <f t="shared" si="1"/>
        <v>0</v>
      </c>
      <c r="K40" s="38"/>
      <c r="L40" s="50">
        <f t="shared" si="2"/>
        <v>0</v>
      </c>
      <c r="M40" s="19">
        <f t="shared" si="3"/>
        <v>0</v>
      </c>
      <c r="N40" s="25">
        <f t="shared" si="4"/>
        <v>0</v>
      </c>
      <c r="O40" s="19"/>
      <c r="P40" s="7"/>
      <c r="Q40" s="12"/>
      <c r="S40" s="32"/>
    </row>
    <row r="41" spans="1:19" ht="15">
      <c r="A41" s="11"/>
      <c r="B41" s="7"/>
      <c r="C41" s="7"/>
      <c r="D41" s="7"/>
      <c r="E41" s="7"/>
      <c r="F41" s="7"/>
      <c r="G41" s="38"/>
      <c r="H41" s="50">
        <f t="shared" si="0"/>
        <v>0</v>
      </c>
      <c r="I41" s="38"/>
      <c r="J41" s="50">
        <f t="shared" si="1"/>
        <v>0</v>
      </c>
      <c r="K41" s="38"/>
      <c r="L41" s="50">
        <f t="shared" si="2"/>
        <v>0</v>
      </c>
      <c r="M41" s="19">
        <f t="shared" si="3"/>
        <v>0</v>
      </c>
      <c r="N41" s="25">
        <f t="shared" si="4"/>
        <v>0</v>
      </c>
      <c r="O41" s="19"/>
      <c r="P41" s="7"/>
      <c r="Q41" s="12"/>
      <c r="S41" s="32"/>
    </row>
    <row r="42" spans="1:19" ht="15">
      <c r="A42" s="11"/>
      <c r="B42" s="7"/>
      <c r="C42" s="7"/>
      <c r="D42" s="7"/>
      <c r="E42" s="7"/>
      <c r="F42" s="7"/>
      <c r="G42" s="38"/>
      <c r="H42" s="50">
        <f t="shared" si="0"/>
        <v>0</v>
      </c>
      <c r="I42" s="38"/>
      <c r="J42" s="50">
        <f t="shared" si="1"/>
        <v>0</v>
      </c>
      <c r="K42" s="38"/>
      <c r="L42" s="50">
        <f t="shared" si="2"/>
        <v>0</v>
      </c>
      <c r="M42" s="19">
        <f t="shared" si="3"/>
        <v>0</v>
      </c>
      <c r="N42" s="25">
        <f t="shared" si="4"/>
        <v>0</v>
      </c>
      <c r="O42" s="19"/>
      <c r="P42" s="7"/>
      <c r="Q42" s="12"/>
      <c r="S42" s="32"/>
    </row>
    <row r="43" spans="1:19" ht="15">
      <c r="A43" s="11"/>
      <c r="B43" s="7"/>
      <c r="C43" s="7"/>
      <c r="D43" s="7"/>
      <c r="E43" s="7"/>
      <c r="F43" s="7"/>
      <c r="G43" s="38"/>
      <c r="H43" s="50">
        <f t="shared" si="0"/>
        <v>0</v>
      </c>
      <c r="I43" s="38"/>
      <c r="J43" s="50">
        <f t="shared" si="1"/>
        <v>0</v>
      </c>
      <c r="K43" s="38"/>
      <c r="L43" s="50">
        <f t="shared" si="2"/>
        <v>0</v>
      </c>
      <c r="M43" s="19">
        <f t="shared" si="3"/>
        <v>0</v>
      </c>
      <c r="N43" s="25">
        <f t="shared" si="4"/>
        <v>0</v>
      </c>
      <c r="O43" s="19"/>
      <c r="P43" s="7"/>
      <c r="Q43" s="12"/>
      <c r="S43" s="32"/>
    </row>
    <row r="44" spans="1:19" ht="15">
      <c r="A44" s="11"/>
      <c r="B44" s="7"/>
      <c r="C44" s="7"/>
      <c r="D44" s="7"/>
      <c r="E44" s="7"/>
      <c r="F44" s="7"/>
      <c r="G44" s="38"/>
      <c r="H44" s="50">
        <f t="shared" si="0"/>
        <v>0</v>
      </c>
      <c r="I44" s="38"/>
      <c r="J44" s="50">
        <f t="shared" si="1"/>
        <v>0</v>
      </c>
      <c r="K44" s="38"/>
      <c r="L44" s="50">
        <f t="shared" si="2"/>
        <v>0</v>
      </c>
      <c r="M44" s="19">
        <f t="shared" si="3"/>
        <v>0</v>
      </c>
      <c r="N44" s="25">
        <f t="shared" si="4"/>
        <v>0</v>
      </c>
      <c r="O44" s="19"/>
      <c r="P44" s="7"/>
      <c r="Q44" s="12"/>
      <c r="S44" s="32"/>
    </row>
    <row r="45" spans="1:19" ht="15">
      <c r="A45" s="11"/>
      <c r="B45" s="7"/>
      <c r="C45" s="7"/>
      <c r="D45" s="7"/>
      <c r="E45" s="7"/>
      <c r="F45" s="7"/>
      <c r="G45" s="38"/>
      <c r="H45" s="50">
        <f t="shared" si="0"/>
        <v>0</v>
      </c>
      <c r="I45" s="38"/>
      <c r="J45" s="50">
        <f t="shared" si="1"/>
        <v>0</v>
      </c>
      <c r="K45" s="38"/>
      <c r="L45" s="50">
        <f t="shared" si="2"/>
        <v>0</v>
      </c>
      <c r="M45" s="19">
        <f t="shared" si="3"/>
        <v>0</v>
      </c>
      <c r="N45" s="25">
        <f t="shared" si="4"/>
        <v>0</v>
      </c>
      <c r="O45" s="19"/>
      <c r="P45" s="7"/>
      <c r="Q45" s="12"/>
      <c r="S45" s="32"/>
    </row>
    <row r="46" spans="1:19" ht="15">
      <c r="A46" s="11"/>
      <c r="B46" s="7"/>
      <c r="C46" s="7"/>
      <c r="D46" s="7"/>
      <c r="E46" s="7"/>
      <c r="F46" s="7"/>
      <c r="G46" s="38"/>
      <c r="H46" s="50">
        <f t="shared" si="0"/>
        <v>0</v>
      </c>
      <c r="I46" s="38"/>
      <c r="J46" s="50">
        <f t="shared" si="1"/>
        <v>0</v>
      </c>
      <c r="K46" s="38"/>
      <c r="L46" s="50">
        <f t="shared" si="2"/>
        <v>0</v>
      </c>
      <c r="M46" s="19">
        <f t="shared" si="3"/>
        <v>0</v>
      </c>
      <c r="N46" s="25">
        <f t="shared" si="4"/>
        <v>0</v>
      </c>
      <c r="O46" s="19"/>
      <c r="P46" s="7"/>
      <c r="Q46" s="12"/>
      <c r="S46" s="32"/>
    </row>
    <row r="47" spans="1:19" ht="15.75" thickBot="1">
      <c r="A47" s="13"/>
      <c r="B47" s="14"/>
      <c r="C47" s="14"/>
      <c r="D47" s="14"/>
      <c r="E47" s="14"/>
      <c r="F47" s="14"/>
      <c r="G47" s="57"/>
      <c r="H47" s="58">
        <f t="shared" si="0"/>
        <v>0</v>
      </c>
      <c r="I47" s="57"/>
      <c r="J47" s="58">
        <f t="shared" si="1"/>
        <v>0</v>
      </c>
      <c r="K47" s="57"/>
      <c r="L47" s="58">
        <f t="shared" si="2"/>
        <v>0</v>
      </c>
      <c r="M47" s="20">
        <f t="shared" si="3"/>
        <v>0</v>
      </c>
      <c r="N47" s="26">
        <f t="shared" si="4"/>
        <v>0</v>
      </c>
      <c r="O47" s="20"/>
      <c r="P47" s="14"/>
      <c r="Q47" s="15"/>
      <c r="S47" s="32"/>
    </row>
  </sheetData>
  <sheetProtection/>
  <mergeCells count="1">
    <mergeCell ref="C5:I5"/>
  </mergeCells>
  <conditionalFormatting sqref="S8:S47">
    <cfRule type="cellIs" priority="2" dxfId="1" operator="greaterThan" stopIfTrue="1">
      <formula>6.99</formula>
    </cfRule>
  </conditionalFormatting>
  <conditionalFormatting sqref="S8:S47">
    <cfRule type="cellIs" priority="1" dxfId="0" operator="greaterThan" stopIfTrue="1">
      <formula>0.0699</formula>
    </cfRule>
  </conditionalFormatting>
  <printOptions/>
  <pageMargins left="0.7500000000000001" right="0.7500000000000001" top="1" bottom="1" header="0.5" footer="0.5"/>
  <pageSetup fitToHeight="1" fitToWidth="1" horizontalDpi="600" verticalDpi="600" orientation="landscape" scale="67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S47"/>
  <sheetViews>
    <sheetView workbookViewId="0" topLeftCell="A1">
      <selection activeCell="Q8" sqref="Q8"/>
    </sheetView>
  </sheetViews>
  <sheetFormatPr defaultColWidth="8.8515625" defaultRowHeight="12.75"/>
  <cols>
    <col min="1" max="1" width="5.7109375" style="0" customWidth="1"/>
    <col min="2" max="2" width="7.7109375" style="0" customWidth="1"/>
    <col min="3" max="6" width="8.8515625" style="0" customWidth="1"/>
    <col min="7" max="7" width="8.421875" style="40" customWidth="1"/>
    <col min="8" max="8" width="8.421875" style="51" customWidth="1"/>
    <col min="9" max="9" width="8.421875" style="40" customWidth="1"/>
    <col min="10" max="10" width="8.421875" style="51" customWidth="1"/>
    <col min="11" max="11" width="8.421875" style="40" customWidth="1"/>
    <col min="12" max="12" width="8.421875" style="51" customWidth="1"/>
    <col min="13" max="14" width="8.8515625" style="0" customWidth="1"/>
    <col min="15" max="15" width="7.8515625" style="0" customWidth="1"/>
    <col min="16" max="16" width="8.28125" style="0" customWidth="1"/>
    <col min="17" max="17" width="7.7109375" style="0" customWidth="1"/>
    <col min="18" max="18" width="2.140625" style="0" customWidth="1"/>
    <col min="19" max="19" width="9.140625" style="30" customWidth="1"/>
  </cols>
  <sheetData>
    <row r="1" spans="1:17" ht="18">
      <c r="A1" s="1" t="s">
        <v>47</v>
      </c>
      <c r="B1" s="2"/>
      <c r="C1" s="2"/>
      <c r="D1" s="2"/>
      <c r="E1" s="2"/>
      <c r="F1" s="2"/>
      <c r="G1" s="35"/>
      <c r="H1" s="45"/>
      <c r="I1" s="35"/>
      <c r="J1" s="45"/>
      <c r="K1" s="35"/>
      <c r="L1" s="45"/>
      <c r="M1" s="16"/>
      <c r="N1" s="22"/>
      <c r="O1" s="16"/>
      <c r="P1" s="2"/>
      <c r="Q1" s="2"/>
    </row>
    <row r="2" spans="1:17" ht="15">
      <c r="A2" s="5" t="s">
        <v>1</v>
      </c>
      <c r="B2" s="6"/>
      <c r="C2" s="6"/>
      <c r="D2" s="6" t="s">
        <v>715</v>
      </c>
      <c r="E2" s="6"/>
      <c r="F2" s="6" t="s">
        <v>9</v>
      </c>
      <c r="G2" s="36" t="s">
        <v>745</v>
      </c>
      <c r="H2" s="46" t="s">
        <v>770</v>
      </c>
      <c r="I2" s="35"/>
      <c r="J2" s="45"/>
      <c r="K2" s="35"/>
      <c r="L2" s="45"/>
      <c r="M2" s="16"/>
      <c r="N2" s="22"/>
      <c r="O2" s="16"/>
      <c r="P2" s="2"/>
      <c r="Q2" s="2"/>
    </row>
    <row r="3" spans="1:17" ht="15">
      <c r="A3" s="5" t="s">
        <v>0</v>
      </c>
      <c r="B3" s="6" t="s">
        <v>17</v>
      </c>
      <c r="C3" s="6"/>
      <c r="D3" s="6"/>
      <c r="E3" s="6"/>
      <c r="F3" s="6"/>
      <c r="G3" s="36" t="s">
        <v>7</v>
      </c>
      <c r="H3" s="46" t="s">
        <v>771</v>
      </c>
      <c r="I3" s="35"/>
      <c r="J3" s="45"/>
      <c r="K3" s="35"/>
      <c r="L3" s="45"/>
      <c r="M3" s="16"/>
      <c r="N3" s="22"/>
      <c r="O3" s="16"/>
      <c r="P3" s="2"/>
      <c r="Q3" s="2"/>
    </row>
    <row r="4" spans="1:17" ht="15">
      <c r="A4" s="5" t="s">
        <v>10</v>
      </c>
      <c r="B4" s="6"/>
      <c r="C4" s="6"/>
      <c r="D4" s="6"/>
      <c r="E4" s="6"/>
      <c r="F4" s="6"/>
      <c r="G4" s="36" t="s">
        <v>11</v>
      </c>
      <c r="H4" s="46" t="s">
        <v>772</v>
      </c>
      <c r="I4" s="35"/>
      <c r="J4" s="45"/>
      <c r="K4" s="35"/>
      <c r="L4" s="45"/>
      <c r="M4" s="16"/>
      <c r="N4" s="22"/>
      <c r="O4" s="21"/>
      <c r="P4" s="2"/>
      <c r="Q4" s="2"/>
    </row>
    <row r="5" spans="1:19" ht="15">
      <c r="A5" s="3"/>
      <c r="B5" s="89" t="s">
        <v>19</v>
      </c>
      <c r="C5" s="89"/>
      <c r="D5" s="89"/>
      <c r="E5" s="89"/>
      <c r="F5" s="89"/>
      <c r="G5" s="89"/>
      <c r="H5" s="47"/>
      <c r="I5" s="35"/>
      <c r="J5" s="45"/>
      <c r="K5" s="35"/>
      <c r="L5" s="45"/>
      <c r="M5" s="16"/>
      <c r="N5" s="22"/>
      <c r="O5" s="16"/>
      <c r="P5" s="2"/>
      <c r="Q5" s="2"/>
      <c r="S5" s="34"/>
    </row>
    <row r="6" spans="1:19" ht="15" thickBot="1">
      <c r="A6" s="4"/>
      <c r="B6" s="4"/>
      <c r="C6" s="4"/>
      <c r="D6" s="4"/>
      <c r="E6" s="4"/>
      <c r="F6" s="4"/>
      <c r="G6" s="37"/>
      <c r="H6" s="48"/>
      <c r="I6" s="37"/>
      <c r="J6" s="48"/>
      <c r="K6" s="37"/>
      <c r="L6" s="48"/>
      <c r="M6" s="17"/>
      <c r="N6" s="23">
        <f>380*3</f>
        <v>1140</v>
      </c>
      <c r="O6" s="17"/>
      <c r="P6" s="4"/>
      <c r="Q6" s="2"/>
      <c r="S6" s="34"/>
    </row>
    <row r="7" spans="1:17" ht="15">
      <c r="A7" s="8" t="s">
        <v>14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18" t="s">
        <v>773</v>
      </c>
      <c r="H7" s="49" t="s">
        <v>26</v>
      </c>
      <c r="I7" s="18" t="s">
        <v>27</v>
      </c>
      <c r="J7" s="49" t="s">
        <v>28</v>
      </c>
      <c r="K7" s="18" t="s">
        <v>767</v>
      </c>
      <c r="L7" s="49" t="s">
        <v>51</v>
      </c>
      <c r="M7" s="18" t="s">
        <v>12</v>
      </c>
      <c r="N7" s="24" t="s">
        <v>13</v>
      </c>
      <c r="O7" s="18" t="s">
        <v>29</v>
      </c>
      <c r="P7" s="9" t="s">
        <v>8</v>
      </c>
      <c r="Q7" s="10" t="s">
        <v>30</v>
      </c>
    </row>
    <row r="8" spans="1:19" ht="15">
      <c r="A8" s="11"/>
      <c r="B8" s="7"/>
      <c r="C8" t="s">
        <v>694</v>
      </c>
      <c r="D8" t="s">
        <v>695</v>
      </c>
      <c r="E8" t="s">
        <v>696</v>
      </c>
      <c r="F8" t="s">
        <v>697</v>
      </c>
      <c r="G8" s="38">
        <v>246.5</v>
      </c>
      <c r="H8" s="50">
        <f>G8/($N$6/3)*100</f>
        <v>64.86842105263158</v>
      </c>
      <c r="I8" s="38">
        <v>246.5</v>
      </c>
      <c r="J8" s="50">
        <f>I8/($N$6/3)*100</f>
        <v>64.86842105263158</v>
      </c>
      <c r="K8" s="38">
        <v>251.5</v>
      </c>
      <c r="L8" s="50">
        <f>K8/($N$6/3)*100</f>
        <v>66.1842105263158</v>
      </c>
      <c r="M8" s="19">
        <f>G8+I8+K8</f>
        <v>744.5</v>
      </c>
      <c r="N8" s="25">
        <f>M8/$N$6*100</f>
        <v>65.30701754385964</v>
      </c>
      <c r="O8" s="19">
        <v>121</v>
      </c>
      <c r="P8" s="7" t="s">
        <v>722</v>
      </c>
      <c r="Q8" s="12" t="s">
        <v>769</v>
      </c>
      <c r="S8" s="32"/>
    </row>
    <row r="9" spans="1:19" ht="15">
      <c r="A9" s="11"/>
      <c r="B9" s="7"/>
      <c r="C9" s="7"/>
      <c r="D9" s="7"/>
      <c r="E9" s="7"/>
      <c r="F9" s="7"/>
      <c r="G9" s="38"/>
      <c r="H9" s="50">
        <f aca="true" t="shared" si="0" ref="H9:H47">G9/($N$6/3)*100</f>
        <v>0</v>
      </c>
      <c r="I9" s="38"/>
      <c r="J9" s="50">
        <f aca="true" t="shared" si="1" ref="J9:J47">I9/($N$6/3)*100</f>
        <v>0</v>
      </c>
      <c r="K9" s="38"/>
      <c r="L9" s="50">
        <f aca="true" t="shared" si="2" ref="L9:L47">K9/($N$6/3)*100</f>
        <v>0</v>
      </c>
      <c r="M9" s="19">
        <f aca="true" t="shared" si="3" ref="M9:M47">G9+I9+K9</f>
        <v>0</v>
      </c>
      <c r="N9" s="25">
        <f aca="true" t="shared" si="4" ref="N9:N47">M9/$N$6*100</f>
        <v>0</v>
      </c>
      <c r="O9" s="19"/>
      <c r="P9" s="7"/>
      <c r="Q9" s="12"/>
      <c r="S9" s="32"/>
    </row>
    <row r="10" spans="1:19" ht="15">
      <c r="A10" s="11"/>
      <c r="B10" s="7"/>
      <c r="C10" s="7"/>
      <c r="D10" s="7"/>
      <c r="E10" s="7"/>
      <c r="F10" s="7"/>
      <c r="G10" s="38"/>
      <c r="H10" s="50">
        <f t="shared" si="0"/>
        <v>0</v>
      </c>
      <c r="I10" s="38"/>
      <c r="J10" s="50">
        <f t="shared" si="1"/>
        <v>0</v>
      </c>
      <c r="K10" s="38"/>
      <c r="L10" s="50">
        <f t="shared" si="2"/>
        <v>0</v>
      </c>
      <c r="M10" s="19">
        <f t="shared" si="3"/>
        <v>0</v>
      </c>
      <c r="N10" s="25">
        <f t="shared" si="4"/>
        <v>0</v>
      </c>
      <c r="O10" s="19"/>
      <c r="P10" s="7"/>
      <c r="Q10" s="12"/>
      <c r="S10" s="32"/>
    </row>
    <row r="11" spans="1:19" ht="15">
      <c r="A11" s="11"/>
      <c r="B11" s="7"/>
      <c r="C11" s="7"/>
      <c r="D11" s="7"/>
      <c r="E11" s="7"/>
      <c r="F11" s="7"/>
      <c r="G11" s="38"/>
      <c r="H11" s="50">
        <f t="shared" si="0"/>
        <v>0</v>
      </c>
      <c r="I11" s="38"/>
      <c r="J11" s="50">
        <f t="shared" si="1"/>
        <v>0</v>
      </c>
      <c r="K11" s="38"/>
      <c r="L11" s="50">
        <f t="shared" si="2"/>
        <v>0</v>
      </c>
      <c r="M11" s="19">
        <f t="shared" si="3"/>
        <v>0</v>
      </c>
      <c r="N11" s="25">
        <f t="shared" si="4"/>
        <v>0</v>
      </c>
      <c r="O11" s="19"/>
      <c r="P11" s="7"/>
      <c r="Q11" s="12"/>
      <c r="S11" s="32"/>
    </row>
    <row r="12" spans="1:19" ht="15">
      <c r="A12" s="11"/>
      <c r="B12" s="7"/>
      <c r="C12" s="7"/>
      <c r="D12" s="7"/>
      <c r="E12" s="7"/>
      <c r="F12" s="7"/>
      <c r="G12" s="38"/>
      <c r="H12" s="50">
        <f t="shared" si="0"/>
        <v>0</v>
      </c>
      <c r="I12" s="38"/>
      <c r="J12" s="50">
        <f t="shared" si="1"/>
        <v>0</v>
      </c>
      <c r="K12" s="38"/>
      <c r="L12" s="50">
        <f t="shared" si="2"/>
        <v>0</v>
      </c>
      <c r="M12" s="19">
        <f t="shared" si="3"/>
        <v>0</v>
      </c>
      <c r="N12" s="25">
        <f t="shared" si="4"/>
        <v>0</v>
      </c>
      <c r="O12" s="19"/>
      <c r="P12" s="7"/>
      <c r="Q12" s="12"/>
      <c r="S12" s="32"/>
    </row>
    <row r="13" spans="1:19" ht="15">
      <c r="A13" s="11"/>
      <c r="B13" s="7"/>
      <c r="C13" s="7"/>
      <c r="D13" s="7"/>
      <c r="E13" s="7"/>
      <c r="F13" s="7"/>
      <c r="G13" s="38"/>
      <c r="H13" s="50">
        <f t="shared" si="0"/>
        <v>0</v>
      </c>
      <c r="I13" s="38"/>
      <c r="J13" s="50">
        <f t="shared" si="1"/>
        <v>0</v>
      </c>
      <c r="K13" s="38"/>
      <c r="L13" s="50">
        <f t="shared" si="2"/>
        <v>0</v>
      </c>
      <c r="M13" s="19">
        <f t="shared" si="3"/>
        <v>0</v>
      </c>
      <c r="N13" s="25">
        <f t="shared" si="4"/>
        <v>0</v>
      </c>
      <c r="O13" s="19"/>
      <c r="P13" s="7"/>
      <c r="Q13" s="12"/>
      <c r="S13" s="32"/>
    </row>
    <row r="14" spans="1:19" ht="15">
      <c r="A14" s="11"/>
      <c r="B14" s="7"/>
      <c r="C14" s="7"/>
      <c r="D14" s="7"/>
      <c r="E14" s="7"/>
      <c r="F14" s="7"/>
      <c r="G14" s="38"/>
      <c r="H14" s="50">
        <f t="shared" si="0"/>
        <v>0</v>
      </c>
      <c r="I14" s="38"/>
      <c r="J14" s="50">
        <f t="shared" si="1"/>
        <v>0</v>
      </c>
      <c r="K14" s="38"/>
      <c r="L14" s="50">
        <f t="shared" si="2"/>
        <v>0</v>
      </c>
      <c r="M14" s="19">
        <f t="shared" si="3"/>
        <v>0</v>
      </c>
      <c r="N14" s="25">
        <f t="shared" si="4"/>
        <v>0</v>
      </c>
      <c r="O14" s="19"/>
      <c r="P14" s="7"/>
      <c r="Q14" s="12"/>
      <c r="S14" s="32"/>
    </row>
    <row r="15" spans="1:19" ht="15">
      <c r="A15" s="11"/>
      <c r="B15" s="7"/>
      <c r="C15" s="7"/>
      <c r="D15" s="7"/>
      <c r="E15" s="7"/>
      <c r="F15" s="7"/>
      <c r="G15" s="38"/>
      <c r="H15" s="50">
        <f t="shared" si="0"/>
        <v>0</v>
      </c>
      <c r="I15" s="38"/>
      <c r="J15" s="50">
        <f t="shared" si="1"/>
        <v>0</v>
      </c>
      <c r="K15" s="38"/>
      <c r="L15" s="50">
        <f t="shared" si="2"/>
        <v>0</v>
      </c>
      <c r="M15" s="19">
        <f t="shared" si="3"/>
        <v>0</v>
      </c>
      <c r="N15" s="25">
        <f t="shared" si="4"/>
        <v>0</v>
      </c>
      <c r="O15" s="19"/>
      <c r="P15" s="7"/>
      <c r="Q15" s="12"/>
      <c r="S15" s="32"/>
    </row>
    <row r="16" spans="1:19" ht="15">
      <c r="A16" s="11"/>
      <c r="B16" s="7"/>
      <c r="C16" s="7"/>
      <c r="D16" s="7"/>
      <c r="E16" s="7"/>
      <c r="F16" s="7"/>
      <c r="G16" s="38"/>
      <c r="H16" s="50">
        <f t="shared" si="0"/>
        <v>0</v>
      </c>
      <c r="I16" s="38"/>
      <c r="J16" s="50">
        <f t="shared" si="1"/>
        <v>0</v>
      </c>
      <c r="K16" s="38"/>
      <c r="L16" s="50">
        <f t="shared" si="2"/>
        <v>0</v>
      </c>
      <c r="M16" s="19">
        <f t="shared" si="3"/>
        <v>0</v>
      </c>
      <c r="N16" s="25">
        <f t="shared" si="4"/>
        <v>0</v>
      </c>
      <c r="O16" s="19"/>
      <c r="P16" s="7"/>
      <c r="Q16" s="12"/>
      <c r="S16" s="32"/>
    </row>
    <row r="17" spans="1:19" ht="15">
      <c r="A17" s="11"/>
      <c r="B17" s="7"/>
      <c r="C17" s="7"/>
      <c r="D17" s="7"/>
      <c r="E17" s="7"/>
      <c r="F17" s="7"/>
      <c r="G17" s="38"/>
      <c r="H17" s="50">
        <f t="shared" si="0"/>
        <v>0</v>
      </c>
      <c r="I17" s="38"/>
      <c r="J17" s="50">
        <f t="shared" si="1"/>
        <v>0</v>
      </c>
      <c r="K17" s="38"/>
      <c r="L17" s="50">
        <f t="shared" si="2"/>
        <v>0</v>
      </c>
      <c r="M17" s="19">
        <f t="shared" si="3"/>
        <v>0</v>
      </c>
      <c r="N17" s="25">
        <f t="shared" si="4"/>
        <v>0</v>
      </c>
      <c r="O17" s="19"/>
      <c r="P17" s="7"/>
      <c r="Q17" s="12"/>
      <c r="S17" s="32"/>
    </row>
    <row r="18" spans="1:19" ht="15">
      <c r="A18" s="11"/>
      <c r="B18" s="7"/>
      <c r="C18" s="7"/>
      <c r="D18" s="7"/>
      <c r="E18" s="7"/>
      <c r="F18" s="7"/>
      <c r="G18" s="38"/>
      <c r="H18" s="50">
        <f t="shared" si="0"/>
        <v>0</v>
      </c>
      <c r="I18" s="38"/>
      <c r="J18" s="50">
        <f t="shared" si="1"/>
        <v>0</v>
      </c>
      <c r="K18" s="38"/>
      <c r="L18" s="50">
        <f t="shared" si="2"/>
        <v>0</v>
      </c>
      <c r="M18" s="19">
        <f t="shared" si="3"/>
        <v>0</v>
      </c>
      <c r="N18" s="25">
        <f t="shared" si="4"/>
        <v>0</v>
      </c>
      <c r="O18" s="19"/>
      <c r="P18" s="7"/>
      <c r="Q18" s="12"/>
      <c r="S18" s="32"/>
    </row>
    <row r="19" spans="1:19" ht="15">
      <c r="A19" s="11"/>
      <c r="B19" s="7"/>
      <c r="C19" s="7"/>
      <c r="D19" s="7"/>
      <c r="E19" s="7"/>
      <c r="F19" s="7"/>
      <c r="G19" s="38"/>
      <c r="H19" s="50">
        <f t="shared" si="0"/>
        <v>0</v>
      </c>
      <c r="I19" s="38"/>
      <c r="J19" s="50">
        <f t="shared" si="1"/>
        <v>0</v>
      </c>
      <c r="K19" s="38"/>
      <c r="L19" s="50">
        <f t="shared" si="2"/>
        <v>0</v>
      </c>
      <c r="M19" s="19">
        <f t="shared" si="3"/>
        <v>0</v>
      </c>
      <c r="N19" s="25">
        <f t="shared" si="4"/>
        <v>0</v>
      </c>
      <c r="O19" s="19"/>
      <c r="P19" s="7"/>
      <c r="Q19" s="12"/>
      <c r="S19" s="32"/>
    </row>
    <row r="20" spans="1:19" ht="15">
      <c r="A20" s="11"/>
      <c r="B20" s="7"/>
      <c r="C20" s="7"/>
      <c r="D20" s="7"/>
      <c r="E20" s="7"/>
      <c r="F20" s="7"/>
      <c r="G20" s="38"/>
      <c r="H20" s="50">
        <f t="shared" si="0"/>
        <v>0</v>
      </c>
      <c r="I20" s="38"/>
      <c r="J20" s="50">
        <f t="shared" si="1"/>
        <v>0</v>
      </c>
      <c r="K20" s="38"/>
      <c r="L20" s="50">
        <f t="shared" si="2"/>
        <v>0</v>
      </c>
      <c r="M20" s="19">
        <f t="shared" si="3"/>
        <v>0</v>
      </c>
      <c r="N20" s="25">
        <f t="shared" si="4"/>
        <v>0</v>
      </c>
      <c r="O20" s="19"/>
      <c r="P20" s="7"/>
      <c r="Q20" s="12"/>
      <c r="S20" s="32"/>
    </row>
    <row r="21" spans="1:19" ht="15">
      <c r="A21" s="11"/>
      <c r="B21" s="7"/>
      <c r="C21" s="7"/>
      <c r="D21" s="7"/>
      <c r="E21" s="7"/>
      <c r="F21" s="7"/>
      <c r="G21" s="38"/>
      <c r="H21" s="50">
        <f t="shared" si="0"/>
        <v>0</v>
      </c>
      <c r="I21" s="38"/>
      <c r="J21" s="50">
        <f t="shared" si="1"/>
        <v>0</v>
      </c>
      <c r="K21" s="38"/>
      <c r="L21" s="50">
        <f t="shared" si="2"/>
        <v>0</v>
      </c>
      <c r="M21" s="19">
        <f t="shared" si="3"/>
        <v>0</v>
      </c>
      <c r="N21" s="25">
        <f t="shared" si="4"/>
        <v>0</v>
      </c>
      <c r="O21" s="19"/>
      <c r="P21" s="7"/>
      <c r="Q21" s="12"/>
      <c r="S21" s="32"/>
    </row>
    <row r="22" spans="1:19" ht="15">
      <c r="A22" s="11"/>
      <c r="B22" s="7"/>
      <c r="C22" s="7"/>
      <c r="D22" s="7"/>
      <c r="E22" s="7"/>
      <c r="F22" s="7"/>
      <c r="G22" s="38"/>
      <c r="H22" s="50">
        <f t="shared" si="0"/>
        <v>0</v>
      </c>
      <c r="I22" s="38"/>
      <c r="J22" s="50">
        <f t="shared" si="1"/>
        <v>0</v>
      </c>
      <c r="K22" s="38"/>
      <c r="L22" s="50">
        <f t="shared" si="2"/>
        <v>0</v>
      </c>
      <c r="M22" s="19">
        <f t="shared" si="3"/>
        <v>0</v>
      </c>
      <c r="N22" s="25">
        <f t="shared" si="4"/>
        <v>0</v>
      </c>
      <c r="O22" s="19"/>
      <c r="P22" s="7"/>
      <c r="Q22" s="12"/>
      <c r="S22" s="32"/>
    </row>
    <row r="23" spans="1:19" ht="15">
      <c r="A23" s="11"/>
      <c r="B23" s="7"/>
      <c r="C23" s="7"/>
      <c r="D23" s="7"/>
      <c r="E23" s="7"/>
      <c r="F23" s="7"/>
      <c r="G23" s="38"/>
      <c r="H23" s="50">
        <f t="shared" si="0"/>
        <v>0</v>
      </c>
      <c r="I23" s="38"/>
      <c r="J23" s="50">
        <f t="shared" si="1"/>
        <v>0</v>
      </c>
      <c r="K23" s="38"/>
      <c r="L23" s="50">
        <f t="shared" si="2"/>
        <v>0</v>
      </c>
      <c r="M23" s="19">
        <f t="shared" si="3"/>
        <v>0</v>
      </c>
      <c r="N23" s="25">
        <f t="shared" si="4"/>
        <v>0</v>
      </c>
      <c r="O23" s="19"/>
      <c r="P23" s="7"/>
      <c r="Q23" s="12"/>
      <c r="S23" s="32"/>
    </row>
    <row r="24" spans="1:19" ht="15">
      <c r="A24" s="11"/>
      <c r="B24" s="7"/>
      <c r="C24" s="7"/>
      <c r="D24" s="7"/>
      <c r="E24" s="7"/>
      <c r="F24" s="7"/>
      <c r="G24" s="38"/>
      <c r="H24" s="50">
        <f t="shared" si="0"/>
        <v>0</v>
      </c>
      <c r="I24" s="38"/>
      <c r="J24" s="50">
        <f t="shared" si="1"/>
        <v>0</v>
      </c>
      <c r="K24" s="38"/>
      <c r="L24" s="50">
        <f t="shared" si="2"/>
        <v>0</v>
      </c>
      <c r="M24" s="19">
        <f t="shared" si="3"/>
        <v>0</v>
      </c>
      <c r="N24" s="25">
        <f t="shared" si="4"/>
        <v>0</v>
      </c>
      <c r="O24" s="19"/>
      <c r="P24" s="7"/>
      <c r="Q24" s="12"/>
      <c r="S24" s="32"/>
    </row>
    <row r="25" spans="1:19" ht="15">
      <c r="A25" s="11"/>
      <c r="B25" s="7"/>
      <c r="C25" s="7"/>
      <c r="D25" s="7"/>
      <c r="E25" s="7"/>
      <c r="F25" s="7"/>
      <c r="G25" s="38"/>
      <c r="H25" s="50">
        <f t="shared" si="0"/>
        <v>0</v>
      </c>
      <c r="I25" s="38"/>
      <c r="J25" s="50">
        <f t="shared" si="1"/>
        <v>0</v>
      </c>
      <c r="K25" s="38"/>
      <c r="L25" s="50">
        <f t="shared" si="2"/>
        <v>0</v>
      </c>
      <c r="M25" s="19">
        <f t="shared" si="3"/>
        <v>0</v>
      </c>
      <c r="N25" s="25">
        <f t="shared" si="4"/>
        <v>0</v>
      </c>
      <c r="O25" s="19"/>
      <c r="P25" s="7"/>
      <c r="Q25" s="12"/>
      <c r="S25" s="32"/>
    </row>
    <row r="26" spans="1:19" ht="15">
      <c r="A26" s="11"/>
      <c r="B26" s="7"/>
      <c r="C26" s="7"/>
      <c r="D26" s="7"/>
      <c r="E26" s="7"/>
      <c r="F26" s="7"/>
      <c r="G26" s="38"/>
      <c r="H26" s="50">
        <f t="shared" si="0"/>
        <v>0</v>
      </c>
      <c r="I26" s="38"/>
      <c r="J26" s="50">
        <f t="shared" si="1"/>
        <v>0</v>
      </c>
      <c r="K26" s="38"/>
      <c r="L26" s="50">
        <f t="shared" si="2"/>
        <v>0</v>
      </c>
      <c r="M26" s="19">
        <f t="shared" si="3"/>
        <v>0</v>
      </c>
      <c r="N26" s="25">
        <f t="shared" si="4"/>
        <v>0</v>
      </c>
      <c r="O26" s="19"/>
      <c r="P26" s="7"/>
      <c r="Q26" s="12"/>
      <c r="S26" s="32"/>
    </row>
    <row r="27" spans="1:19" ht="15">
      <c r="A27" s="11"/>
      <c r="B27" s="7"/>
      <c r="C27" s="7"/>
      <c r="D27" s="7"/>
      <c r="E27" s="7"/>
      <c r="F27" s="7"/>
      <c r="G27" s="38"/>
      <c r="H27" s="50">
        <f t="shared" si="0"/>
        <v>0</v>
      </c>
      <c r="I27" s="38"/>
      <c r="J27" s="50">
        <f t="shared" si="1"/>
        <v>0</v>
      </c>
      <c r="K27" s="38"/>
      <c r="L27" s="50">
        <f t="shared" si="2"/>
        <v>0</v>
      </c>
      <c r="M27" s="19">
        <f t="shared" si="3"/>
        <v>0</v>
      </c>
      <c r="N27" s="25">
        <f t="shared" si="4"/>
        <v>0</v>
      </c>
      <c r="O27" s="19"/>
      <c r="P27" s="7"/>
      <c r="Q27" s="12"/>
      <c r="S27" s="32"/>
    </row>
    <row r="28" spans="1:19" ht="15">
      <c r="A28" s="11"/>
      <c r="B28" s="7"/>
      <c r="C28" s="7"/>
      <c r="D28" s="7"/>
      <c r="E28" s="7"/>
      <c r="F28" s="7"/>
      <c r="G28" s="38"/>
      <c r="H28" s="50">
        <f t="shared" si="0"/>
        <v>0</v>
      </c>
      <c r="I28" s="38"/>
      <c r="J28" s="50">
        <f t="shared" si="1"/>
        <v>0</v>
      </c>
      <c r="K28" s="38"/>
      <c r="L28" s="50">
        <f t="shared" si="2"/>
        <v>0</v>
      </c>
      <c r="M28" s="19">
        <f t="shared" si="3"/>
        <v>0</v>
      </c>
      <c r="N28" s="25">
        <f t="shared" si="4"/>
        <v>0</v>
      </c>
      <c r="O28" s="19"/>
      <c r="P28" s="7"/>
      <c r="Q28" s="12"/>
      <c r="S28" s="32"/>
    </row>
    <row r="29" spans="1:19" ht="15">
      <c r="A29" s="11"/>
      <c r="B29" s="7"/>
      <c r="C29" s="7"/>
      <c r="D29" s="7"/>
      <c r="E29" s="7"/>
      <c r="F29" s="7"/>
      <c r="G29" s="38"/>
      <c r="H29" s="50">
        <f t="shared" si="0"/>
        <v>0</v>
      </c>
      <c r="I29" s="38"/>
      <c r="J29" s="50">
        <f t="shared" si="1"/>
        <v>0</v>
      </c>
      <c r="K29" s="38"/>
      <c r="L29" s="50">
        <f t="shared" si="2"/>
        <v>0</v>
      </c>
      <c r="M29" s="19">
        <f t="shared" si="3"/>
        <v>0</v>
      </c>
      <c r="N29" s="25">
        <f t="shared" si="4"/>
        <v>0</v>
      </c>
      <c r="O29" s="19"/>
      <c r="P29" s="7"/>
      <c r="Q29" s="12"/>
      <c r="S29" s="32"/>
    </row>
    <row r="30" spans="1:19" ht="15">
      <c r="A30" s="11"/>
      <c r="B30" s="7"/>
      <c r="C30" s="7"/>
      <c r="D30" s="7"/>
      <c r="E30" s="7"/>
      <c r="F30" s="7"/>
      <c r="G30" s="38"/>
      <c r="H30" s="50">
        <f t="shared" si="0"/>
        <v>0</v>
      </c>
      <c r="I30" s="38"/>
      <c r="J30" s="50">
        <f t="shared" si="1"/>
        <v>0</v>
      </c>
      <c r="K30" s="38"/>
      <c r="L30" s="50">
        <f t="shared" si="2"/>
        <v>0</v>
      </c>
      <c r="M30" s="19">
        <f t="shared" si="3"/>
        <v>0</v>
      </c>
      <c r="N30" s="25">
        <f t="shared" si="4"/>
        <v>0</v>
      </c>
      <c r="O30" s="19"/>
      <c r="P30" s="7"/>
      <c r="Q30" s="12"/>
      <c r="S30" s="32"/>
    </row>
    <row r="31" spans="1:19" ht="15">
      <c r="A31" s="11"/>
      <c r="B31" s="7"/>
      <c r="C31" s="7"/>
      <c r="D31" s="7"/>
      <c r="E31" s="7"/>
      <c r="F31" s="7"/>
      <c r="G31" s="38"/>
      <c r="H31" s="50">
        <f t="shared" si="0"/>
        <v>0</v>
      </c>
      <c r="I31" s="38"/>
      <c r="J31" s="50">
        <f t="shared" si="1"/>
        <v>0</v>
      </c>
      <c r="K31" s="38"/>
      <c r="L31" s="50">
        <f t="shared" si="2"/>
        <v>0</v>
      </c>
      <c r="M31" s="19">
        <f t="shared" si="3"/>
        <v>0</v>
      </c>
      <c r="N31" s="25">
        <f t="shared" si="4"/>
        <v>0</v>
      </c>
      <c r="O31" s="19"/>
      <c r="P31" s="7"/>
      <c r="Q31" s="12"/>
      <c r="S31" s="32"/>
    </row>
    <row r="32" spans="1:19" ht="15">
      <c r="A32" s="11"/>
      <c r="B32" s="7"/>
      <c r="C32" s="7"/>
      <c r="D32" s="7"/>
      <c r="E32" s="7"/>
      <c r="F32" s="7"/>
      <c r="G32" s="38"/>
      <c r="H32" s="50">
        <f t="shared" si="0"/>
        <v>0</v>
      </c>
      <c r="I32" s="38"/>
      <c r="J32" s="50">
        <f t="shared" si="1"/>
        <v>0</v>
      </c>
      <c r="K32" s="38"/>
      <c r="L32" s="50">
        <f t="shared" si="2"/>
        <v>0</v>
      </c>
      <c r="M32" s="19">
        <f t="shared" si="3"/>
        <v>0</v>
      </c>
      <c r="N32" s="25">
        <f t="shared" si="4"/>
        <v>0</v>
      </c>
      <c r="O32" s="19"/>
      <c r="P32" s="7"/>
      <c r="Q32" s="12"/>
      <c r="S32" s="32"/>
    </row>
    <row r="33" spans="1:19" ht="15">
      <c r="A33" s="11"/>
      <c r="B33" s="7"/>
      <c r="C33" s="7"/>
      <c r="D33" s="7"/>
      <c r="E33" s="7"/>
      <c r="F33" s="7"/>
      <c r="G33" s="38"/>
      <c r="H33" s="50">
        <f t="shared" si="0"/>
        <v>0</v>
      </c>
      <c r="I33" s="38"/>
      <c r="J33" s="50">
        <f t="shared" si="1"/>
        <v>0</v>
      </c>
      <c r="K33" s="38"/>
      <c r="L33" s="50">
        <f t="shared" si="2"/>
        <v>0</v>
      </c>
      <c r="M33" s="19">
        <f t="shared" si="3"/>
        <v>0</v>
      </c>
      <c r="N33" s="25">
        <f t="shared" si="4"/>
        <v>0</v>
      </c>
      <c r="O33" s="19"/>
      <c r="P33" s="7"/>
      <c r="Q33" s="12"/>
      <c r="S33" s="32"/>
    </row>
    <row r="34" spans="1:19" ht="15">
      <c r="A34" s="11"/>
      <c r="B34" s="7"/>
      <c r="C34" s="7"/>
      <c r="D34" s="7"/>
      <c r="E34" s="7"/>
      <c r="F34" s="7"/>
      <c r="G34" s="38"/>
      <c r="H34" s="50">
        <f t="shared" si="0"/>
        <v>0</v>
      </c>
      <c r="I34" s="38"/>
      <c r="J34" s="50">
        <f t="shared" si="1"/>
        <v>0</v>
      </c>
      <c r="K34" s="38"/>
      <c r="L34" s="50">
        <f t="shared" si="2"/>
        <v>0</v>
      </c>
      <c r="M34" s="19">
        <f t="shared" si="3"/>
        <v>0</v>
      </c>
      <c r="N34" s="25">
        <f t="shared" si="4"/>
        <v>0</v>
      </c>
      <c r="O34" s="19"/>
      <c r="P34" s="7"/>
      <c r="Q34" s="12"/>
      <c r="S34" s="32"/>
    </row>
    <row r="35" spans="1:19" ht="15">
      <c r="A35" s="11"/>
      <c r="B35" s="7"/>
      <c r="C35" s="7"/>
      <c r="D35" s="7"/>
      <c r="E35" s="7"/>
      <c r="F35" s="7"/>
      <c r="G35" s="38"/>
      <c r="H35" s="50">
        <f t="shared" si="0"/>
        <v>0</v>
      </c>
      <c r="I35" s="38"/>
      <c r="J35" s="50">
        <f t="shared" si="1"/>
        <v>0</v>
      </c>
      <c r="K35" s="38"/>
      <c r="L35" s="50">
        <f t="shared" si="2"/>
        <v>0</v>
      </c>
      <c r="M35" s="19">
        <f t="shared" si="3"/>
        <v>0</v>
      </c>
      <c r="N35" s="25">
        <f t="shared" si="4"/>
        <v>0</v>
      </c>
      <c r="O35" s="19"/>
      <c r="P35" s="7"/>
      <c r="Q35" s="12"/>
      <c r="S35" s="32"/>
    </row>
    <row r="36" spans="1:19" ht="15">
      <c r="A36" s="11"/>
      <c r="B36" s="7"/>
      <c r="C36" s="7"/>
      <c r="D36" s="7"/>
      <c r="E36" s="7"/>
      <c r="F36" s="7"/>
      <c r="G36" s="38"/>
      <c r="H36" s="50">
        <f t="shared" si="0"/>
        <v>0</v>
      </c>
      <c r="I36" s="38"/>
      <c r="J36" s="50">
        <f t="shared" si="1"/>
        <v>0</v>
      </c>
      <c r="K36" s="38"/>
      <c r="L36" s="50">
        <f t="shared" si="2"/>
        <v>0</v>
      </c>
      <c r="M36" s="19">
        <f t="shared" si="3"/>
        <v>0</v>
      </c>
      <c r="N36" s="25">
        <f t="shared" si="4"/>
        <v>0</v>
      </c>
      <c r="O36" s="19"/>
      <c r="P36" s="7"/>
      <c r="Q36" s="12"/>
      <c r="S36" s="32"/>
    </row>
    <row r="37" spans="1:19" ht="15">
      <c r="A37" s="11"/>
      <c r="B37" s="7"/>
      <c r="C37" s="7"/>
      <c r="D37" s="7"/>
      <c r="E37" s="7"/>
      <c r="F37" s="7"/>
      <c r="G37" s="38"/>
      <c r="H37" s="50">
        <f t="shared" si="0"/>
        <v>0</v>
      </c>
      <c r="I37" s="38"/>
      <c r="J37" s="50">
        <f t="shared" si="1"/>
        <v>0</v>
      </c>
      <c r="K37" s="38"/>
      <c r="L37" s="50">
        <f t="shared" si="2"/>
        <v>0</v>
      </c>
      <c r="M37" s="19">
        <f t="shared" si="3"/>
        <v>0</v>
      </c>
      <c r="N37" s="25">
        <f t="shared" si="4"/>
        <v>0</v>
      </c>
      <c r="O37" s="19"/>
      <c r="P37" s="7"/>
      <c r="Q37" s="12"/>
      <c r="S37" s="32"/>
    </row>
    <row r="38" spans="1:19" ht="15">
      <c r="A38" s="11"/>
      <c r="B38" s="7"/>
      <c r="C38" s="7"/>
      <c r="D38" s="7"/>
      <c r="E38" s="7"/>
      <c r="F38" s="7"/>
      <c r="G38" s="38"/>
      <c r="H38" s="50">
        <f t="shared" si="0"/>
        <v>0</v>
      </c>
      <c r="I38" s="38"/>
      <c r="J38" s="50">
        <f t="shared" si="1"/>
        <v>0</v>
      </c>
      <c r="K38" s="38"/>
      <c r="L38" s="50">
        <f t="shared" si="2"/>
        <v>0</v>
      </c>
      <c r="M38" s="19">
        <f t="shared" si="3"/>
        <v>0</v>
      </c>
      <c r="N38" s="25">
        <f t="shared" si="4"/>
        <v>0</v>
      </c>
      <c r="O38" s="19"/>
      <c r="P38" s="7"/>
      <c r="Q38" s="12"/>
      <c r="S38" s="32"/>
    </row>
    <row r="39" spans="1:19" ht="15">
      <c r="A39" s="11"/>
      <c r="B39" s="7"/>
      <c r="C39" s="7"/>
      <c r="D39" s="7"/>
      <c r="E39" s="7"/>
      <c r="F39" s="7"/>
      <c r="G39" s="38"/>
      <c r="H39" s="50">
        <f t="shared" si="0"/>
        <v>0</v>
      </c>
      <c r="I39" s="38"/>
      <c r="J39" s="50">
        <f t="shared" si="1"/>
        <v>0</v>
      </c>
      <c r="K39" s="38"/>
      <c r="L39" s="50">
        <f t="shared" si="2"/>
        <v>0</v>
      </c>
      <c r="M39" s="19">
        <f t="shared" si="3"/>
        <v>0</v>
      </c>
      <c r="N39" s="25">
        <f t="shared" si="4"/>
        <v>0</v>
      </c>
      <c r="O39" s="19"/>
      <c r="P39" s="7"/>
      <c r="Q39" s="12"/>
      <c r="S39" s="32"/>
    </row>
    <row r="40" spans="1:19" ht="15">
      <c r="A40" s="11"/>
      <c r="B40" s="7"/>
      <c r="C40" s="7"/>
      <c r="D40" s="7"/>
      <c r="E40" s="7"/>
      <c r="F40" s="7"/>
      <c r="G40" s="38"/>
      <c r="H40" s="50">
        <f t="shared" si="0"/>
        <v>0</v>
      </c>
      <c r="I40" s="38"/>
      <c r="J40" s="50">
        <f t="shared" si="1"/>
        <v>0</v>
      </c>
      <c r="K40" s="38"/>
      <c r="L40" s="50">
        <f t="shared" si="2"/>
        <v>0</v>
      </c>
      <c r="M40" s="19">
        <f t="shared" si="3"/>
        <v>0</v>
      </c>
      <c r="N40" s="25">
        <f t="shared" si="4"/>
        <v>0</v>
      </c>
      <c r="O40" s="19"/>
      <c r="P40" s="7"/>
      <c r="Q40" s="12"/>
      <c r="S40" s="32"/>
    </row>
    <row r="41" spans="1:19" ht="15">
      <c r="A41" s="11"/>
      <c r="B41" s="7"/>
      <c r="C41" s="7"/>
      <c r="D41" s="7"/>
      <c r="E41" s="7"/>
      <c r="F41" s="7"/>
      <c r="G41" s="38"/>
      <c r="H41" s="50">
        <f t="shared" si="0"/>
        <v>0</v>
      </c>
      <c r="I41" s="38"/>
      <c r="J41" s="50">
        <f t="shared" si="1"/>
        <v>0</v>
      </c>
      <c r="K41" s="38"/>
      <c r="L41" s="50">
        <f t="shared" si="2"/>
        <v>0</v>
      </c>
      <c r="M41" s="19">
        <f t="shared" si="3"/>
        <v>0</v>
      </c>
      <c r="N41" s="25">
        <f t="shared" si="4"/>
        <v>0</v>
      </c>
      <c r="O41" s="19"/>
      <c r="P41" s="7"/>
      <c r="Q41" s="12"/>
      <c r="S41" s="32"/>
    </row>
    <row r="42" spans="1:19" ht="15">
      <c r="A42" s="11"/>
      <c r="B42" s="7"/>
      <c r="C42" s="7"/>
      <c r="D42" s="7"/>
      <c r="E42" s="7"/>
      <c r="F42" s="7"/>
      <c r="G42" s="38"/>
      <c r="H42" s="50">
        <f t="shared" si="0"/>
        <v>0</v>
      </c>
      <c r="I42" s="38"/>
      <c r="J42" s="50">
        <f t="shared" si="1"/>
        <v>0</v>
      </c>
      <c r="K42" s="38"/>
      <c r="L42" s="50">
        <f t="shared" si="2"/>
        <v>0</v>
      </c>
      <c r="M42" s="19">
        <f t="shared" si="3"/>
        <v>0</v>
      </c>
      <c r="N42" s="25">
        <f t="shared" si="4"/>
        <v>0</v>
      </c>
      <c r="O42" s="19"/>
      <c r="P42" s="7"/>
      <c r="Q42" s="12"/>
      <c r="S42" s="32"/>
    </row>
    <row r="43" spans="1:19" ht="15">
      <c r="A43" s="11"/>
      <c r="B43" s="7"/>
      <c r="C43" s="7"/>
      <c r="D43" s="7"/>
      <c r="E43" s="7"/>
      <c r="F43" s="7"/>
      <c r="G43" s="38"/>
      <c r="H43" s="50">
        <f t="shared" si="0"/>
        <v>0</v>
      </c>
      <c r="I43" s="38"/>
      <c r="J43" s="50">
        <f t="shared" si="1"/>
        <v>0</v>
      </c>
      <c r="K43" s="38"/>
      <c r="L43" s="50">
        <f t="shared" si="2"/>
        <v>0</v>
      </c>
      <c r="M43" s="19">
        <f t="shared" si="3"/>
        <v>0</v>
      </c>
      <c r="N43" s="25">
        <f t="shared" si="4"/>
        <v>0</v>
      </c>
      <c r="O43" s="19"/>
      <c r="P43" s="7"/>
      <c r="Q43" s="12"/>
      <c r="S43" s="32"/>
    </row>
    <row r="44" spans="1:19" ht="15">
      <c r="A44" s="11"/>
      <c r="B44" s="7"/>
      <c r="C44" s="7"/>
      <c r="D44" s="7"/>
      <c r="E44" s="7"/>
      <c r="F44" s="7"/>
      <c r="G44" s="38"/>
      <c r="H44" s="50">
        <f t="shared" si="0"/>
        <v>0</v>
      </c>
      <c r="I44" s="38"/>
      <c r="J44" s="50">
        <f t="shared" si="1"/>
        <v>0</v>
      </c>
      <c r="K44" s="38"/>
      <c r="L44" s="50">
        <f t="shared" si="2"/>
        <v>0</v>
      </c>
      <c r="M44" s="19">
        <f t="shared" si="3"/>
        <v>0</v>
      </c>
      <c r="N44" s="25">
        <f t="shared" si="4"/>
        <v>0</v>
      </c>
      <c r="O44" s="19"/>
      <c r="P44" s="7"/>
      <c r="Q44" s="12"/>
      <c r="S44" s="32"/>
    </row>
    <row r="45" spans="1:19" ht="15">
      <c r="A45" s="11"/>
      <c r="B45" s="7"/>
      <c r="C45" s="7"/>
      <c r="D45" s="7"/>
      <c r="E45" s="7"/>
      <c r="F45" s="7"/>
      <c r="G45" s="38"/>
      <c r="H45" s="50">
        <f t="shared" si="0"/>
        <v>0</v>
      </c>
      <c r="I45" s="38"/>
      <c r="J45" s="50">
        <f t="shared" si="1"/>
        <v>0</v>
      </c>
      <c r="K45" s="38"/>
      <c r="L45" s="50">
        <f t="shared" si="2"/>
        <v>0</v>
      </c>
      <c r="M45" s="19">
        <f t="shared" si="3"/>
        <v>0</v>
      </c>
      <c r="N45" s="25">
        <f t="shared" si="4"/>
        <v>0</v>
      </c>
      <c r="O45" s="19"/>
      <c r="P45" s="7"/>
      <c r="Q45" s="12"/>
      <c r="S45" s="32"/>
    </row>
    <row r="46" spans="1:19" ht="15">
      <c r="A46" s="11"/>
      <c r="B46" s="7"/>
      <c r="C46" s="7"/>
      <c r="D46" s="7"/>
      <c r="E46" s="7"/>
      <c r="F46" s="7"/>
      <c r="G46" s="38"/>
      <c r="H46" s="50">
        <f t="shared" si="0"/>
        <v>0</v>
      </c>
      <c r="I46" s="38"/>
      <c r="J46" s="50">
        <f t="shared" si="1"/>
        <v>0</v>
      </c>
      <c r="K46" s="38"/>
      <c r="L46" s="50">
        <f t="shared" si="2"/>
        <v>0</v>
      </c>
      <c r="M46" s="19">
        <f t="shared" si="3"/>
        <v>0</v>
      </c>
      <c r="N46" s="25">
        <f t="shared" si="4"/>
        <v>0</v>
      </c>
      <c r="O46" s="19"/>
      <c r="P46" s="7"/>
      <c r="Q46" s="12"/>
      <c r="S46" s="32"/>
    </row>
    <row r="47" spans="1:19" ht="15.75" thickBot="1">
      <c r="A47" s="13"/>
      <c r="B47" s="14"/>
      <c r="C47" s="14"/>
      <c r="D47" s="14"/>
      <c r="E47" s="14"/>
      <c r="F47" s="14"/>
      <c r="G47" s="57"/>
      <c r="H47" s="58">
        <f t="shared" si="0"/>
        <v>0</v>
      </c>
      <c r="I47" s="57"/>
      <c r="J47" s="58">
        <f t="shared" si="1"/>
        <v>0</v>
      </c>
      <c r="K47" s="57"/>
      <c r="L47" s="58">
        <f t="shared" si="2"/>
        <v>0</v>
      </c>
      <c r="M47" s="20">
        <f t="shared" si="3"/>
        <v>0</v>
      </c>
      <c r="N47" s="26">
        <f t="shared" si="4"/>
        <v>0</v>
      </c>
      <c r="O47" s="20"/>
      <c r="P47" s="14"/>
      <c r="Q47" s="15"/>
      <c r="S47" s="32"/>
    </row>
  </sheetData>
  <sheetProtection/>
  <mergeCells count="1">
    <mergeCell ref="B5:G5"/>
  </mergeCells>
  <conditionalFormatting sqref="S8:S47">
    <cfRule type="cellIs" priority="2" dxfId="1" operator="greaterThan" stopIfTrue="1">
      <formula>6.99</formula>
    </cfRule>
  </conditionalFormatting>
  <conditionalFormatting sqref="S8:S47">
    <cfRule type="cellIs" priority="1" dxfId="0" operator="greaterThan" stopIfTrue="1">
      <formula>0.0699</formula>
    </cfRule>
  </conditionalFormatting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S47"/>
  <sheetViews>
    <sheetView workbookViewId="0" topLeftCell="A1">
      <selection activeCell="Q9" sqref="Q9"/>
    </sheetView>
  </sheetViews>
  <sheetFormatPr defaultColWidth="8.8515625" defaultRowHeight="12.75"/>
  <cols>
    <col min="1" max="1" width="5.7109375" style="0" customWidth="1"/>
    <col min="2" max="2" width="7.7109375" style="0" customWidth="1"/>
    <col min="3" max="6" width="8.8515625" style="0" customWidth="1"/>
    <col min="7" max="7" width="8.421875" style="41" customWidth="1"/>
    <col min="8" max="8" width="8.421875" style="52" customWidth="1"/>
    <col min="9" max="9" width="8.421875" style="41" customWidth="1"/>
    <col min="10" max="10" width="8.421875" style="52" customWidth="1"/>
    <col min="11" max="11" width="8.421875" style="41" customWidth="1"/>
    <col min="12" max="12" width="8.421875" style="52" customWidth="1"/>
    <col min="13" max="13" width="9.140625" style="28" customWidth="1"/>
    <col min="14" max="14" width="9.140625" style="29" customWidth="1"/>
    <col min="15" max="15" width="7.8515625" style="28" customWidth="1"/>
    <col min="16" max="16" width="8.28125" style="0" customWidth="1"/>
    <col min="17" max="17" width="7.7109375" style="0" customWidth="1"/>
    <col min="18" max="18" width="2.140625" style="0" customWidth="1"/>
    <col min="19" max="19" width="9.140625" style="30" customWidth="1"/>
  </cols>
  <sheetData>
    <row r="1" spans="1:17" ht="18">
      <c r="A1" s="1" t="s">
        <v>48</v>
      </c>
      <c r="B1" s="2"/>
      <c r="C1" s="2"/>
      <c r="D1" s="2"/>
      <c r="E1" s="2"/>
      <c r="F1" s="2"/>
      <c r="G1" s="35"/>
      <c r="H1" s="45"/>
      <c r="I1" s="35"/>
      <c r="J1" s="45"/>
      <c r="K1" s="35"/>
      <c r="L1" s="45"/>
      <c r="M1" s="16"/>
      <c r="N1" s="22"/>
      <c r="O1" s="16"/>
      <c r="P1" s="2"/>
      <c r="Q1" s="2"/>
    </row>
    <row r="2" spans="1:17" ht="15">
      <c r="A2" s="5" t="s">
        <v>714</v>
      </c>
      <c r="B2" s="6"/>
      <c r="C2" s="6"/>
      <c r="D2" s="6"/>
      <c r="E2" s="6"/>
      <c r="F2" s="6" t="s">
        <v>9</v>
      </c>
      <c r="G2" s="36" t="s">
        <v>745</v>
      </c>
      <c r="H2" s="46" t="s">
        <v>766</v>
      </c>
      <c r="I2" s="35"/>
      <c r="J2" s="45"/>
      <c r="K2" s="35"/>
      <c r="L2" s="45"/>
      <c r="M2" s="16"/>
      <c r="N2" s="22"/>
      <c r="O2" s="16"/>
      <c r="P2" s="2"/>
      <c r="Q2" s="2"/>
    </row>
    <row r="3" spans="1:17" ht="15">
      <c r="A3" s="5" t="s">
        <v>0</v>
      </c>
      <c r="B3" s="6" t="s">
        <v>17</v>
      </c>
      <c r="C3" s="6"/>
      <c r="D3" s="6"/>
      <c r="E3" s="6"/>
      <c r="F3" s="6"/>
      <c r="G3" s="36" t="s">
        <v>7</v>
      </c>
      <c r="H3" s="46" t="s">
        <v>764</v>
      </c>
      <c r="I3" s="35"/>
      <c r="J3" s="45"/>
      <c r="K3" s="35"/>
      <c r="L3" s="45"/>
      <c r="M3" s="16"/>
      <c r="N3" s="22"/>
      <c r="O3" s="16"/>
      <c r="P3" s="2"/>
      <c r="Q3" s="2"/>
    </row>
    <row r="4" spans="1:17" ht="15">
      <c r="A4" s="5" t="s">
        <v>10</v>
      </c>
      <c r="B4" s="6"/>
      <c r="C4" s="6"/>
      <c r="D4" s="6"/>
      <c r="E4" s="6"/>
      <c r="F4" s="6"/>
      <c r="G4" s="36" t="s">
        <v>11</v>
      </c>
      <c r="H4" s="46" t="s">
        <v>765</v>
      </c>
      <c r="I4" s="35"/>
      <c r="J4" s="45"/>
      <c r="K4" s="35"/>
      <c r="L4" s="45"/>
      <c r="M4" s="16"/>
      <c r="N4" s="22"/>
      <c r="O4" s="21"/>
      <c r="P4" s="2"/>
      <c r="Q4" s="2"/>
    </row>
    <row r="5" spans="1:19" ht="15">
      <c r="A5" s="3"/>
      <c r="B5" s="89" t="s">
        <v>19</v>
      </c>
      <c r="C5" s="89"/>
      <c r="D5" s="89"/>
      <c r="E5" s="89"/>
      <c r="F5" s="89"/>
      <c r="G5" s="89"/>
      <c r="H5" s="47"/>
      <c r="I5" s="35"/>
      <c r="J5" s="45"/>
      <c r="K5" s="35"/>
      <c r="L5" s="45"/>
      <c r="M5" s="16"/>
      <c r="N5" s="22"/>
      <c r="O5" s="16"/>
      <c r="P5" s="2"/>
      <c r="Q5" s="2"/>
      <c r="S5" s="34"/>
    </row>
    <row r="6" spans="1:19" ht="15" thickBot="1">
      <c r="A6" s="4"/>
      <c r="B6" s="4"/>
      <c r="C6" s="4"/>
      <c r="D6" s="4"/>
      <c r="E6" s="4"/>
      <c r="F6" s="4"/>
      <c r="G6" s="37"/>
      <c r="H6" s="48"/>
      <c r="I6" s="37"/>
      <c r="J6" s="48"/>
      <c r="K6" s="37"/>
      <c r="L6" s="48"/>
      <c r="M6" s="17"/>
      <c r="N6" s="23">
        <f>380*3</f>
        <v>1140</v>
      </c>
      <c r="O6" s="17"/>
      <c r="P6" s="4"/>
      <c r="Q6" s="2"/>
      <c r="S6" s="34"/>
    </row>
    <row r="7" spans="1:17" ht="15">
      <c r="A7" s="8" t="s">
        <v>14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18" t="s">
        <v>767</v>
      </c>
      <c r="H7" s="49" t="s">
        <v>26</v>
      </c>
      <c r="I7" s="18" t="s">
        <v>27</v>
      </c>
      <c r="J7" s="49" t="s">
        <v>28</v>
      </c>
      <c r="K7" s="18" t="s">
        <v>768</v>
      </c>
      <c r="L7" s="49" t="s">
        <v>51</v>
      </c>
      <c r="M7" s="18" t="s">
        <v>12</v>
      </c>
      <c r="N7" s="24" t="s">
        <v>13</v>
      </c>
      <c r="O7" s="18" t="s">
        <v>29</v>
      </c>
      <c r="P7" s="9" t="s">
        <v>8</v>
      </c>
      <c r="Q7" s="10" t="s">
        <v>30</v>
      </c>
    </row>
    <row r="8" spans="1:19" ht="15">
      <c r="A8" s="11"/>
      <c r="B8" s="7" t="s">
        <v>721</v>
      </c>
      <c r="C8" t="s">
        <v>698</v>
      </c>
      <c r="D8" t="s">
        <v>699</v>
      </c>
      <c r="E8" t="s">
        <v>700</v>
      </c>
      <c r="F8" t="s">
        <v>701</v>
      </c>
      <c r="G8" s="38"/>
      <c r="H8" s="50">
        <f>G8/($N$6/3)*100</f>
        <v>0</v>
      </c>
      <c r="I8" s="38"/>
      <c r="J8" s="50">
        <f>I8/($N$6/3)*100</f>
        <v>0</v>
      </c>
      <c r="K8" s="38"/>
      <c r="L8" s="50">
        <f>K8/($N$6/3)*100</f>
        <v>0</v>
      </c>
      <c r="M8" s="19">
        <f>G8+I8+K8</f>
        <v>0</v>
      </c>
      <c r="N8" s="25">
        <f>M8/$N$6*100</f>
        <v>0</v>
      </c>
      <c r="O8" s="19"/>
      <c r="P8" s="7"/>
      <c r="Q8" s="12"/>
      <c r="S8" s="32"/>
    </row>
    <row r="9" spans="1:19" ht="15">
      <c r="A9" s="11"/>
      <c r="B9" s="7"/>
      <c r="C9" t="s">
        <v>702</v>
      </c>
      <c r="D9" t="s">
        <v>703</v>
      </c>
      <c r="E9" t="s">
        <v>704</v>
      </c>
      <c r="F9" t="s">
        <v>705</v>
      </c>
      <c r="G9" s="38">
        <v>244.5</v>
      </c>
      <c r="H9" s="50">
        <f aca="true" t="shared" si="0" ref="H9:H47">G9/($N$6/3)*100</f>
        <v>64.34210526315789</v>
      </c>
      <c r="I9" s="38">
        <v>251</v>
      </c>
      <c r="J9" s="50">
        <f aca="true" t="shared" si="1" ref="J9:J47">I9/($N$6/3)*100</f>
        <v>66.05263157894737</v>
      </c>
      <c r="K9" s="38">
        <v>252</v>
      </c>
      <c r="L9" s="50">
        <f aca="true" t="shared" si="2" ref="L9:L47">K9/($N$6/3)*100</f>
        <v>66.3157894736842</v>
      </c>
      <c r="M9" s="19">
        <f aca="true" t="shared" si="3" ref="M9:M47">G9+I9+K9</f>
        <v>747.5</v>
      </c>
      <c r="N9" s="25">
        <f aca="true" t="shared" si="4" ref="N9:N47">M9/$N$6*100</f>
        <v>65.5701754385965</v>
      </c>
      <c r="O9" s="19">
        <v>121</v>
      </c>
      <c r="P9" s="7" t="s">
        <v>722</v>
      </c>
      <c r="Q9" s="12" t="s">
        <v>769</v>
      </c>
      <c r="S9" s="32"/>
    </row>
    <row r="10" spans="1:19" ht="15">
      <c r="A10" s="11"/>
      <c r="B10" s="7"/>
      <c r="C10" s="7"/>
      <c r="D10" s="7"/>
      <c r="E10" s="7"/>
      <c r="F10" s="7"/>
      <c r="G10" s="38"/>
      <c r="H10" s="50">
        <f t="shared" si="0"/>
        <v>0</v>
      </c>
      <c r="I10" s="38"/>
      <c r="J10" s="50">
        <f t="shared" si="1"/>
        <v>0</v>
      </c>
      <c r="K10" s="38"/>
      <c r="L10" s="50">
        <f t="shared" si="2"/>
        <v>0</v>
      </c>
      <c r="M10" s="19">
        <f t="shared" si="3"/>
        <v>0</v>
      </c>
      <c r="N10" s="25">
        <f t="shared" si="4"/>
        <v>0</v>
      </c>
      <c r="O10" s="19"/>
      <c r="P10" s="7"/>
      <c r="Q10" s="12"/>
      <c r="S10" s="32"/>
    </row>
    <row r="11" spans="1:19" ht="15">
      <c r="A11" s="11"/>
      <c r="B11" s="7"/>
      <c r="C11" s="7"/>
      <c r="D11" s="7"/>
      <c r="E11" s="7"/>
      <c r="F11" s="7"/>
      <c r="G11" s="38"/>
      <c r="H11" s="50">
        <f t="shared" si="0"/>
        <v>0</v>
      </c>
      <c r="I11" s="38"/>
      <c r="J11" s="50">
        <f t="shared" si="1"/>
        <v>0</v>
      </c>
      <c r="K11" s="38"/>
      <c r="L11" s="50">
        <f t="shared" si="2"/>
        <v>0</v>
      </c>
      <c r="M11" s="19">
        <f t="shared" si="3"/>
        <v>0</v>
      </c>
      <c r="N11" s="25">
        <f t="shared" si="4"/>
        <v>0</v>
      </c>
      <c r="O11" s="19"/>
      <c r="P11" s="7"/>
      <c r="Q11" s="12"/>
      <c r="S11" s="32"/>
    </row>
    <row r="12" spans="1:19" ht="15">
      <c r="A12" s="11"/>
      <c r="B12" s="7"/>
      <c r="C12" s="7"/>
      <c r="D12" s="7"/>
      <c r="E12" s="7"/>
      <c r="F12" s="7"/>
      <c r="G12" s="38"/>
      <c r="H12" s="50">
        <f t="shared" si="0"/>
        <v>0</v>
      </c>
      <c r="I12" s="38"/>
      <c r="J12" s="50">
        <f t="shared" si="1"/>
        <v>0</v>
      </c>
      <c r="K12" s="38"/>
      <c r="L12" s="50">
        <f t="shared" si="2"/>
        <v>0</v>
      </c>
      <c r="M12" s="19">
        <f t="shared" si="3"/>
        <v>0</v>
      </c>
      <c r="N12" s="25">
        <f t="shared" si="4"/>
        <v>0</v>
      </c>
      <c r="O12" s="19"/>
      <c r="P12" s="7"/>
      <c r="Q12" s="12"/>
      <c r="S12" s="32"/>
    </row>
    <row r="13" spans="1:19" ht="15">
      <c r="A13" s="11"/>
      <c r="B13" s="7"/>
      <c r="C13" s="7"/>
      <c r="D13" s="7"/>
      <c r="E13" s="7"/>
      <c r="F13" s="7"/>
      <c r="G13" s="38"/>
      <c r="H13" s="50">
        <f t="shared" si="0"/>
        <v>0</v>
      </c>
      <c r="I13" s="38"/>
      <c r="J13" s="50">
        <f t="shared" si="1"/>
        <v>0</v>
      </c>
      <c r="K13" s="38"/>
      <c r="L13" s="50">
        <f t="shared" si="2"/>
        <v>0</v>
      </c>
      <c r="M13" s="19">
        <f t="shared" si="3"/>
        <v>0</v>
      </c>
      <c r="N13" s="25">
        <f t="shared" si="4"/>
        <v>0</v>
      </c>
      <c r="O13" s="19"/>
      <c r="P13" s="7"/>
      <c r="Q13" s="12"/>
      <c r="S13" s="32"/>
    </row>
    <row r="14" spans="1:19" ht="15">
      <c r="A14" s="11"/>
      <c r="B14" s="7"/>
      <c r="C14" s="7"/>
      <c r="D14" s="7"/>
      <c r="E14" s="7"/>
      <c r="F14" s="7"/>
      <c r="G14" s="38"/>
      <c r="H14" s="50">
        <f t="shared" si="0"/>
        <v>0</v>
      </c>
      <c r="I14" s="38"/>
      <c r="J14" s="50">
        <f t="shared" si="1"/>
        <v>0</v>
      </c>
      <c r="K14" s="38"/>
      <c r="L14" s="50">
        <f t="shared" si="2"/>
        <v>0</v>
      </c>
      <c r="M14" s="19">
        <f t="shared" si="3"/>
        <v>0</v>
      </c>
      <c r="N14" s="25">
        <f t="shared" si="4"/>
        <v>0</v>
      </c>
      <c r="O14" s="19"/>
      <c r="P14" s="7"/>
      <c r="Q14" s="12"/>
      <c r="S14" s="32"/>
    </row>
    <row r="15" spans="1:19" ht="15">
      <c r="A15" s="11"/>
      <c r="B15" s="7"/>
      <c r="C15" s="7"/>
      <c r="D15" s="7"/>
      <c r="E15" s="7"/>
      <c r="F15" s="7"/>
      <c r="G15" s="38"/>
      <c r="H15" s="50">
        <f t="shared" si="0"/>
        <v>0</v>
      </c>
      <c r="I15" s="38"/>
      <c r="J15" s="50">
        <f t="shared" si="1"/>
        <v>0</v>
      </c>
      <c r="K15" s="38"/>
      <c r="L15" s="50">
        <f t="shared" si="2"/>
        <v>0</v>
      </c>
      <c r="M15" s="19">
        <f t="shared" si="3"/>
        <v>0</v>
      </c>
      <c r="N15" s="25">
        <f t="shared" si="4"/>
        <v>0</v>
      </c>
      <c r="O15" s="19"/>
      <c r="P15" s="7"/>
      <c r="Q15" s="12"/>
      <c r="S15" s="32"/>
    </row>
    <row r="16" spans="1:19" ht="15">
      <c r="A16" s="11"/>
      <c r="B16" s="7"/>
      <c r="C16" s="7"/>
      <c r="D16" s="7"/>
      <c r="E16" s="7"/>
      <c r="F16" s="7"/>
      <c r="G16" s="38"/>
      <c r="H16" s="50">
        <f t="shared" si="0"/>
        <v>0</v>
      </c>
      <c r="I16" s="38"/>
      <c r="J16" s="50">
        <f t="shared" si="1"/>
        <v>0</v>
      </c>
      <c r="K16" s="38"/>
      <c r="L16" s="50">
        <f t="shared" si="2"/>
        <v>0</v>
      </c>
      <c r="M16" s="19">
        <f t="shared" si="3"/>
        <v>0</v>
      </c>
      <c r="N16" s="25">
        <f t="shared" si="4"/>
        <v>0</v>
      </c>
      <c r="O16" s="19"/>
      <c r="P16" s="7"/>
      <c r="Q16" s="12"/>
      <c r="S16" s="32"/>
    </row>
    <row r="17" spans="1:19" ht="15">
      <c r="A17" s="11"/>
      <c r="B17" s="7"/>
      <c r="C17" s="7"/>
      <c r="D17" s="7"/>
      <c r="E17" s="7"/>
      <c r="F17" s="7"/>
      <c r="G17" s="38"/>
      <c r="H17" s="50">
        <f t="shared" si="0"/>
        <v>0</v>
      </c>
      <c r="I17" s="38"/>
      <c r="J17" s="50">
        <f t="shared" si="1"/>
        <v>0</v>
      </c>
      <c r="K17" s="38"/>
      <c r="L17" s="50">
        <f t="shared" si="2"/>
        <v>0</v>
      </c>
      <c r="M17" s="19">
        <f t="shared" si="3"/>
        <v>0</v>
      </c>
      <c r="N17" s="25">
        <f t="shared" si="4"/>
        <v>0</v>
      </c>
      <c r="O17" s="19"/>
      <c r="P17" s="7"/>
      <c r="Q17" s="12"/>
      <c r="S17" s="32"/>
    </row>
    <row r="18" spans="1:19" ht="15">
      <c r="A18" s="11"/>
      <c r="B18" s="7"/>
      <c r="C18" s="7"/>
      <c r="D18" s="7"/>
      <c r="E18" s="7"/>
      <c r="F18" s="7"/>
      <c r="G18" s="38"/>
      <c r="H18" s="50">
        <f t="shared" si="0"/>
        <v>0</v>
      </c>
      <c r="I18" s="38"/>
      <c r="J18" s="50">
        <f t="shared" si="1"/>
        <v>0</v>
      </c>
      <c r="K18" s="38"/>
      <c r="L18" s="50">
        <f t="shared" si="2"/>
        <v>0</v>
      </c>
      <c r="M18" s="19">
        <f t="shared" si="3"/>
        <v>0</v>
      </c>
      <c r="N18" s="25">
        <f t="shared" si="4"/>
        <v>0</v>
      </c>
      <c r="O18" s="19"/>
      <c r="P18" s="7"/>
      <c r="Q18" s="12"/>
      <c r="S18" s="32"/>
    </row>
    <row r="19" spans="1:19" ht="15">
      <c r="A19" s="11"/>
      <c r="B19" s="7"/>
      <c r="C19" s="7"/>
      <c r="D19" s="7"/>
      <c r="E19" s="7"/>
      <c r="F19" s="7"/>
      <c r="G19" s="38"/>
      <c r="H19" s="50">
        <f t="shared" si="0"/>
        <v>0</v>
      </c>
      <c r="I19" s="38"/>
      <c r="J19" s="50">
        <f t="shared" si="1"/>
        <v>0</v>
      </c>
      <c r="K19" s="38"/>
      <c r="L19" s="50">
        <f t="shared" si="2"/>
        <v>0</v>
      </c>
      <c r="M19" s="19">
        <f t="shared" si="3"/>
        <v>0</v>
      </c>
      <c r="N19" s="25">
        <f t="shared" si="4"/>
        <v>0</v>
      </c>
      <c r="O19" s="19"/>
      <c r="P19" s="7"/>
      <c r="Q19" s="12"/>
      <c r="S19" s="32"/>
    </row>
    <row r="20" spans="1:19" ht="15">
      <c r="A20" s="11"/>
      <c r="B20" s="7"/>
      <c r="C20" s="7"/>
      <c r="D20" s="7"/>
      <c r="E20" s="7"/>
      <c r="F20" s="7"/>
      <c r="G20" s="38"/>
      <c r="H20" s="50">
        <f t="shared" si="0"/>
        <v>0</v>
      </c>
      <c r="I20" s="38"/>
      <c r="J20" s="50">
        <f t="shared" si="1"/>
        <v>0</v>
      </c>
      <c r="K20" s="38"/>
      <c r="L20" s="50">
        <f t="shared" si="2"/>
        <v>0</v>
      </c>
      <c r="M20" s="19">
        <f t="shared" si="3"/>
        <v>0</v>
      </c>
      <c r="N20" s="25">
        <f t="shared" si="4"/>
        <v>0</v>
      </c>
      <c r="O20" s="19"/>
      <c r="P20" s="7"/>
      <c r="Q20" s="12"/>
      <c r="S20" s="32"/>
    </row>
    <row r="21" spans="1:19" ht="15">
      <c r="A21" s="11"/>
      <c r="B21" s="7"/>
      <c r="C21" s="7"/>
      <c r="D21" s="7"/>
      <c r="E21" s="7"/>
      <c r="F21" s="7"/>
      <c r="G21" s="38"/>
      <c r="H21" s="50">
        <f t="shared" si="0"/>
        <v>0</v>
      </c>
      <c r="I21" s="38"/>
      <c r="J21" s="50">
        <f t="shared" si="1"/>
        <v>0</v>
      </c>
      <c r="K21" s="38"/>
      <c r="L21" s="50">
        <f t="shared" si="2"/>
        <v>0</v>
      </c>
      <c r="M21" s="19">
        <f t="shared" si="3"/>
        <v>0</v>
      </c>
      <c r="N21" s="25">
        <f t="shared" si="4"/>
        <v>0</v>
      </c>
      <c r="O21" s="19"/>
      <c r="P21" s="7"/>
      <c r="Q21" s="12"/>
      <c r="S21" s="32"/>
    </row>
    <row r="22" spans="1:19" ht="15">
      <c r="A22" s="11"/>
      <c r="B22" s="7"/>
      <c r="C22" s="7"/>
      <c r="D22" s="7"/>
      <c r="E22" s="7"/>
      <c r="F22" s="7"/>
      <c r="G22" s="38"/>
      <c r="H22" s="50">
        <f t="shared" si="0"/>
        <v>0</v>
      </c>
      <c r="I22" s="38"/>
      <c r="J22" s="50">
        <f t="shared" si="1"/>
        <v>0</v>
      </c>
      <c r="K22" s="38"/>
      <c r="L22" s="50">
        <f t="shared" si="2"/>
        <v>0</v>
      </c>
      <c r="M22" s="19">
        <f t="shared" si="3"/>
        <v>0</v>
      </c>
      <c r="N22" s="25">
        <f t="shared" si="4"/>
        <v>0</v>
      </c>
      <c r="O22" s="19"/>
      <c r="P22" s="7"/>
      <c r="Q22" s="12"/>
      <c r="S22" s="32"/>
    </row>
    <row r="23" spans="1:19" ht="15">
      <c r="A23" s="11"/>
      <c r="B23" s="7"/>
      <c r="C23" s="7"/>
      <c r="D23" s="7"/>
      <c r="E23" s="7"/>
      <c r="F23" s="7"/>
      <c r="G23" s="38"/>
      <c r="H23" s="50">
        <f t="shared" si="0"/>
        <v>0</v>
      </c>
      <c r="I23" s="38"/>
      <c r="J23" s="50">
        <f t="shared" si="1"/>
        <v>0</v>
      </c>
      <c r="K23" s="38"/>
      <c r="L23" s="50">
        <f t="shared" si="2"/>
        <v>0</v>
      </c>
      <c r="M23" s="19">
        <f t="shared" si="3"/>
        <v>0</v>
      </c>
      <c r="N23" s="25">
        <f t="shared" si="4"/>
        <v>0</v>
      </c>
      <c r="O23" s="19"/>
      <c r="P23" s="7"/>
      <c r="Q23" s="12"/>
      <c r="S23" s="32"/>
    </row>
    <row r="24" spans="1:19" ht="15">
      <c r="A24" s="11"/>
      <c r="B24" s="7"/>
      <c r="C24" s="7"/>
      <c r="D24" s="7"/>
      <c r="E24" s="7"/>
      <c r="F24" s="7"/>
      <c r="G24" s="38"/>
      <c r="H24" s="50">
        <f t="shared" si="0"/>
        <v>0</v>
      </c>
      <c r="I24" s="38"/>
      <c r="J24" s="50">
        <f t="shared" si="1"/>
        <v>0</v>
      </c>
      <c r="K24" s="38"/>
      <c r="L24" s="50">
        <f t="shared" si="2"/>
        <v>0</v>
      </c>
      <c r="M24" s="19">
        <f t="shared" si="3"/>
        <v>0</v>
      </c>
      <c r="N24" s="25">
        <f t="shared" si="4"/>
        <v>0</v>
      </c>
      <c r="O24" s="19"/>
      <c r="P24" s="7"/>
      <c r="Q24" s="12"/>
      <c r="S24" s="32"/>
    </row>
    <row r="25" spans="1:19" ht="15">
      <c r="A25" s="11"/>
      <c r="B25" s="7"/>
      <c r="C25" s="7"/>
      <c r="D25" s="7"/>
      <c r="E25" s="7"/>
      <c r="F25" s="7"/>
      <c r="G25" s="38"/>
      <c r="H25" s="50">
        <f t="shared" si="0"/>
        <v>0</v>
      </c>
      <c r="I25" s="38"/>
      <c r="J25" s="50">
        <f t="shared" si="1"/>
        <v>0</v>
      </c>
      <c r="K25" s="38"/>
      <c r="L25" s="50">
        <f t="shared" si="2"/>
        <v>0</v>
      </c>
      <c r="M25" s="19">
        <f t="shared" si="3"/>
        <v>0</v>
      </c>
      <c r="N25" s="25">
        <f t="shared" si="4"/>
        <v>0</v>
      </c>
      <c r="O25" s="19"/>
      <c r="P25" s="7"/>
      <c r="Q25" s="12"/>
      <c r="S25" s="32"/>
    </row>
    <row r="26" spans="1:19" ht="15">
      <c r="A26" s="11"/>
      <c r="B26" s="7"/>
      <c r="C26" s="7"/>
      <c r="D26" s="7"/>
      <c r="E26" s="7"/>
      <c r="F26" s="7"/>
      <c r="G26" s="38"/>
      <c r="H26" s="50">
        <f t="shared" si="0"/>
        <v>0</v>
      </c>
      <c r="I26" s="38"/>
      <c r="J26" s="50">
        <f t="shared" si="1"/>
        <v>0</v>
      </c>
      <c r="K26" s="38"/>
      <c r="L26" s="50">
        <f t="shared" si="2"/>
        <v>0</v>
      </c>
      <c r="M26" s="19">
        <f t="shared" si="3"/>
        <v>0</v>
      </c>
      <c r="N26" s="25">
        <f t="shared" si="4"/>
        <v>0</v>
      </c>
      <c r="O26" s="19"/>
      <c r="P26" s="7"/>
      <c r="Q26" s="12"/>
      <c r="S26" s="32"/>
    </row>
    <row r="27" spans="1:19" ht="15">
      <c r="A27" s="11"/>
      <c r="B27" s="7"/>
      <c r="C27" s="7"/>
      <c r="D27" s="7"/>
      <c r="E27" s="7"/>
      <c r="F27" s="7"/>
      <c r="G27" s="38"/>
      <c r="H27" s="50">
        <f t="shared" si="0"/>
        <v>0</v>
      </c>
      <c r="I27" s="38"/>
      <c r="J27" s="50">
        <f t="shared" si="1"/>
        <v>0</v>
      </c>
      <c r="K27" s="38"/>
      <c r="L27" s="50">
        <f t="shared" si="2"/>
        <v>0</v>
      </c>
      <c r="M27" s="19">
        <f t="shared" si="3"/>
        <v>0</v>
      </c>
      <c r="N27" s="25">
        <f t="shared" si="4"/>
        <v>0</v>
      </c>
      <c r="O27" s="19"/>
      <c r="P27" s="7"/>
      <c r="Q27" s="12"/>
      <c r="S27" s="32"/>
    </row>
    <row r="28" spans="1:19" ht="15">
      <c r="A28" s="11"/>
      <c r="B28" s="7"/>
      <c r="C28" s="7"/>
      <c r="D28" s="7"/>
      <c r="E28" s="7"/>
      <c r="F28" s="7"/>
      <c r="G28" s="38"/>
      <c r="H28" s="50">
        <f t="shared" si="0"/>
        <v>0</v>
      </c>
      <c r="I28" s="38"/>
      <c r="J28" s="50">
        <f t="shared" si="1"/>
        <v>0</v>
      </c>
      <c r="K28" s="38"/>
      <c r="L28" s="50">
        <f t="shared" si="2"/>
        <v>0</v>
      </c>
      <c r="M28" s="19">
        <f t="shared" si="3"/>
        <v>0</v>
      </c>
      <c r="N28" s="25">
        <f t="shared" si="4"/>
        <v>0</v>
      </c>
      <c r="O28" s="19"/>
      <c r="P28" s="7"/>
      <c r="Q28" s="12"/>
      <c r="S28" s="32"/>
    </row>
    <row r="29" spans="1:19" ht="15">
      <c r="A29" s="11"/>
      <c r="B29" s="7"/>
      <c r="C29" s="7"/>
      <c r="D29" s="7"/>
      <c r="E29" s="7"/>
      <c r="F29" s="7"/>
      <c r="G29" s="38"/>
      <c r="H29" s="50">
        <f t="shared" si="0"/>
        <v>0</v>
      </c>
      <c r="I29" s="38"/>
      <c r="J29" s="50">
        <f t="shared" si="1"/>
        <v>0</v>
      </c>
      <c r="K29" s="38"/>
      <c r="L29" s="50">
        <f t="shared" si="2"/>
        <v>0</v>
      </c>
      <c r="M29" s="19">
        <f t="shared" si="3"/>
        <v>0</v>
      </c>
      <c r="N29" s="25">
        <f t="shared" si="4"/>
        <v>0</v>
      </c>
      <c r="O29" s="19"/>
      <c r="P29" s="7"/>
      <c r="Q29" s="12"/>
      <c r="S29" s="32"/>
    </row>
    <row r="30" spans="1:19" ht="15">
      <c r="A30" s="11"/>
      <c r="B30" s="7"/>
      <c r="C30" s="7"/>
      <c r="D30" s="7"/>
      <c r="E30" s="7"/>
      <c r="F30" s="7"/>
      <c r="G30" s="38"/>
      <c r="H30" s="50">
        <f t="shared" si="0"/>
        <v>0</v>
      </c>
      <c r="I30" s="38"/>
      <c r="J30" s="50">
        <f t="shared" si="1"/>
        <v>0</v>
      </c>
      <c r="K30" s="38"/>
      <c r="L30" s="50">
        <f t="shared" si="2"/>
        <v>0</v>
      </c>
      <c r="M30" s="19">
        <f t="shared" si="3"/>
        <v>0</v>
      </c>
      <c r="N30" s="25">
        <f t="shared" si="4"/>
        <v>0</v>
      </c>
      <c r="O30" s="19"/>
      <c r="P30" s="7"/>
      <c r="Q30" s="12"/>
      <c r="S30" s="32"/>
    </row>
    <row r="31" spans="1:19" ht="15">
      <c r="A31" s="11"/>
      <c r="B31" s="7"/>
      <c r="C31" s="7"/>
      <c r="D31" s="7"/>
      <c r="E31" s="7"/>
      <c r="F31" s="7"/>
      <c r="G31" s="38"/>
      <c r="H31" s="50">
        <f t="shared" si="0"/>
        <v>0</v>
      </c>
      <c r="I31" s="38"/>
      <c r="J31" s="50">
        <f t="shared" si="1"/>
        <v>0</v>
      </c>
      <c r="K31" s="38"/>
      <c r="L31" s="50">
        <f t="shared" si="2"/>
        <v>0</v>
      </c>
      <c r="M31" s="19">
        <f t="shared" si="3"/>
        <v>0</v>
      </c>
      <c r="N31" s="25">
        <f t="shared" si="4"/>
        <v>0</v>
      </c>
      <c r="O31" s="19"/>
      <c r="P31" s="7"/>
      <c r="Q31" s="12"/>
      <c r="S31" s="32"/>
    </row>
    <row r="32" spans="1:19" ht="15">
      <c r="A32" s="11"/>
      <c r="B32" s="7"/>
      <c r="C32" s="7"/>
      <c r="D32" s="7"/>
      <c r="E32" s="7"/>
      <c r="F32" s="7"/>
      <c r="G32" s="38"/>
      <c r="H32" s="50">
        <f t="shared" si="0"/>
        <v>0</v>
      </c>
      <c r="I32" s="38"/>
      <c r="J32" s="50">
        <f t="shared" si="1"/>
        <v>0</v>
      </c>
      <c r="K32" s="38"/>
      <c r="L32" s="50">
        <f t="shared" si="2"/>
        <v>0</v>
      </c>
      <c r="M32" s="19">
        <f t="shared" si="3"/>
        <v>0</v>
      </c>
      <c r="N32" s="25">
        <f t="shared" si="4"/>
        <v>0</v>
      </c>
      <c r="O32" s="19"/>
      <c r="P32" s="7"/>
      <c r="Q32" s="12"/>
      <c r="S32" s="32"/>
    </row>
    <row r="33" spans="1:19" ht="15">
      <c r="A33" s="11"/>
      <c r="B33" s="7"/>
      <c r="C33" s="7"/>
      <c r="D33" s="7"/>
      <c r="E33" s="7"/>
      <c r="F33" s="7"/>
      <c r="G33" s="38"/>
      <c r="H33" s="50">
        <f t="shared" si="0"/>
        <v>0</v>
      </c>
      <c r="I33" s="38"/>
      <c r="J33" s="50">
        <f t="shared" si="1"/>
        <v>0</v>
      </c>
      <c r="K33" s="38"/>
      <c r="L33" s="50">
        <f t="shared" si="2"/>
        <v>0</v>
      </c>
      <c r="M33" s="19">
        <f t="shared" si="3"/>
        <v>0</v>
      </c>
      <c r="N33" s="25">
        <f t="shared" si="4"/>
        <v>0</v>
      </c>
      <c r="O33" s="19"/>
      <c r="P33" s="7"/>
      <c r="Q33" s="12"/>
      <c r="S33" s="32"/>
    </row>
    <row r="34" spans="1:19" ht="15">
      <c r="A34" s="11"/>
      <c r="B34" s="7"/>
      <c r="C34" s="7"/>
      <c r="D34" s="7"/>
      <c r="E34" s="7"/>
      <c r="F34" s="7"/>
      <c r="G34" s="38"/>
      <c r="H34" s="50">
        <f t="shared" si="0"/>
        <v>0</v>
      </c>
      <c r="I34" s="38"/>
      <c r="J34" s="50">
        <f t="shared" si="1"/>
        <v>0</v>
      </c>
      <c r="K34" s="38"/>
      <c r="L34" s="50">
        <f t="shared" si="2"/>
        <v>0</v>
      </c>
      <c r="M34" s="19">
        <f t="shared" si="3"/>
        <v>0</v>
      </c>
      <c r="N34" s="25">
        <f t="shared" si="4"/>
        <v>0</v>
      </c>
      <c r="O34" s="19"/>
      <c r="P34" s="7"/>
      <c r="Q34" s="12"/>
      <c r="S34" s="32"/>
    </row>
    <row r="35" spans="1:19" ht="15">
      <c r="A35" s="11"/>
      <c r="B35" s="7"/>
      <c r="C35" s="7"/>
      <c r="D35" s="7"/>
      <c r="E35" s="7"/>
      <c r="F35" s="7"/>
      <c r="G35" s="38"/>
      <c r="H35" s="50">
        <f t="shared" si="0"/>
        <v>0</v>
      </c>
      <c r="I35" s="38"/>
      <c r="J35" s="50">
        <f t="shared" si="1"/>
        <v>0</v>
      </c>
      <c r="K35" s="38"/>
      <c r="L35" s="50">
        <f t="shared" si="2"/>
        <v>0</v>
      </c>
      <c r="M35" s="19">
        <f t="shared" si="3"/>
        <v>0</v>
      </c>
      <c r="N35" s="25">
        <f t="shared" si="4"/>
        <v>0</v>
      </c>
      <c r="O35" s="19"/>
      <c r="P35" s="7"/>
      <c r="Q35" s="12"/>
      <c r="S35" s="32"/>
    </row>
    <row r="36" spans="1:19" ht="15">
      <c r="A36" s="11"/>
      <c r="B36" s="7"/>
      <c r="C36" s="7"/>
      <c r="D36" s="7"/>
      <c r="E36" s="7"/>
      <c r="F36" s="7"/>
      <c r="G36" s="38"/>
      <c r="H36" s="50">
        <f t="shared" si="0"/>
        <v>0</v>
      </c>
      <c r="I36" s="38"/>
      <c r="J36" s="50">
        <f t="shared" si="1"/>
        <v>0</v>
      </c>
      <c r="K36" s="38"/>
      <c r="L36" s="50">
        <f t="shared" si="2"/>
        <v>0</v>
      </c>
      <c r="M36" s="19">
        <f t="shared" si="3"/>
        <v>0</v>
      </c>
      <c r="N36" s="25">
        <f t="shared" si="4"/>
        <v>0</v>
      </c>
      <c r="O36" s="19"/>
      <c r="P36" s="7"/>
      <c r="Q36" s="12"/>
      <c r="S36" s="32"/>
    </row>
    <row r="37" spans="1:19" ht="15">
      <c r="A37" s="11"/>
      <c r="B37" s="7"/>
      <c r="C37" s="7"/>
      <c r="D37" s="7"/>
      <c r="E37" s="7"/>
      <c r="F37" s="7"/>
      <c r="G37" s="38"/>
      <c r="H37" s="50">
        <f t="shared" si="0"/>
        <v>0</v>
      </c>
      <c r="I37" s="38"/>
      <c r="J37" s="50">
        <f t="shared" si="1"/>
        <v>0</v>
      </c>
      <c r="K37" s="38"/>
      <c r="L37" s="50">
        <f t="shared" si="2"/>
        <v>0</v>
      </c>
      <c r="M37" s="19">
        <f t="shared" si="3"/>
        <v>0</v>
      </c>
      <c r="N37" s="25">
        <f t="shared" si="4"/>
        <v>0</v>
      </c>
      <c r="O37" s="19"/>
      <c r="P37" s="7"/>
      <c r="Q37" s="12"/>
      <c r="S37" s="32"/>
    </row>
    <row r="38" spans="1:19" ht="15">
      <c r="A38" s="11"/>
      <c r="B38" s="7"/>
      <c r="C38" s="7"/>
      <c r="D38" s="7"/>
      <c r="E38" s="7"/>
      <c r="F38" s="7"/>
      <c r="G38" s="38"/>
      <c r="H38" s="50">
        <f t="shared" si="0"/>
        <v>0</v>
      </c>
      <c r="I38" s="38"/>
      <c r="J38" s="50">
        <f t="shared" si="1"/>
        <v>0</v>
      </c>
      <c r="K38" s="38"/>
      <c r="L38" s="50">
        <f t="shared" si="2"/>
        <v>0</v>
      </c>
      <c r="M38" s="19">
        <f t="shared" si="3"/>
        <v>0</v>
      </c>
      <c r="N38" s="25">
        <f t="shared" si="4"/>
        <v>0</v>
      </c>
      <c r="O38" s="19"/>
      <c r="P38" s="7"/>
      <c r="Q38" s="12"/>
      <c r="S38" s="32"/>
    </row>
    <row r="39" spans="1:19" ht="15">
      <c r="A39" s="11"/>
      <c r="B39" s="7"/>
      <c r="C39" s="7"/>
      <c r="D39" s="7"/>
      <c r="E39" s="7"/>
      <c r="F39" s="7"/>
      <c r="G39" s="38"/>
      <c r="H39" s="50">
        <f t="shared" si="0"/>
        <v>0</v>
      </c>
      <c r="I39" s="38"/>
      <c r="J39" s="50">
        <f t="shared" si="1"/>
        <v>0</v>
      </c>
      <c r="K39" s="38"/>
      <c r="L39" s="50">
        <f t="shared" si="2"/>
        <v>0</v>
      </c>
      <c r="M39" s="19">
        <f t="shared" si="3"/>
        <v>0</v>
      </c>
      <c r="N39" s="25">
        <f t="shared" si="4"/>
        <v>0</v>
      </c>
      <c r="O39" s="19"/>
      <c r="P39" s="7"/>
      <c r="Q39" s="12"/>
      <c r="S39" s="32"/>
    </row>
    <row r="40" spans="1:19" ht="15">
      <c r="A40" s="11"/>
      <c r="B40" s="7"/>
      <c r="C40" s="7"/>
      <c r="D40" s="7"/>
      <c r="E40" s="7"/>
      <c r="F40" s="7"/>
      <c r="G40" s="38"/>
      <c r="H40" s="50">
        <f t="shared" si="0"/>
        <v>0</v>
      </c>
      <c r="I40" s="38"/>
      <c r="J40" s="50">
        <f t="shared" si="1"/>
        <v>0</v>
      </c>
      <c r="K40" s="38"/>
      <c r="L40" s="50">
        <f t="shared" si="2"/>
        <v>0</v>
      </c>
      <c r="M40" s="19">
        <f t="shared" si="3"/>
        <v>0</v>
      </c>
      <c r="N40" s="25">
        <f t="shared" si="4"/>
        <v>0</v>
      </c>
      <c r="O40" s="19"/>
      <c r="P40" s="7"/>
      <c r="Q40" s="12"/>
      <c r="S40" s="32"/>
    </row>
    <row r="41" spans="1:19" ht="15">
      <c r="A41" s="11"/>
      <c r="B41" s="7"/>
      <c r="C41" s="7"/>
      <c r="D41" s="7"/>
      <c r="E41" s="7"/>
      <c r="F41" s="7"/>
      <c r="G41" s="38"/>
      <c r="H41" s="50">
        <f t="shared" si="0"/>
        <v>0</v>
      </c>
      <c r="I41" s="38"/>
      <c r="J41" s="50">
        <f t="shared" si="1"/>
        <v>0</v>
      </c>
      <c r="K41" s="38"/>
      <c r="L41" s="50">
        <f t="shared" si="2"/>
        <v>0</v>
      </c>
      <c r="M41" s="19">
        <f t="shared" si="3"/>
        <v>0</v>
      </c>
      <c r="N41" s="25">
        <f t="shared" si="4"/>
        <v>0</v>
      </c>
      <c r="O41" s="19"/>
      <c r="P41" s="7"/>
      <c r="Q41" s="12"/>
      <c r="S41" s="32"/>
    </row>
    <row r="42" spans="1:19" ht="15">
      <c r="A42" s="11"/>
      <c r="B42" s="7"/>
      <c r="C42" s="7"/>
      <c r="D42" s="7"/>
      <c r="E42" s="7"/>
      <c r="F42" s="7"/>
      <c r="G42" s="38"/>
      <c r="H42" s="50">
        <f t="shared" si="0"/>
        <v>0</v>
      </c>
      <c r="I42" s="38"/>
      <c r="J42" s="50">
        <f t="shared" si="1"/>
        <v>0</v>
      </c>
      <c r="K42" s="38"/>
      <c r="L42" s="50">
        <f t="shared" si="2"/>
        <v>0</v>
      </c>
      <c r="M42" s="19">
        <f t="shared" si="3"/>
        <v>0</v>
      </c>
      <c r="N42" s="25">
        <f t="shared" si="4"/>
        <v>0</v>
      </c>
      <c r="O42" s="19"/>
      <c r="P42" s="7"/>
      <c r="Q42" s="12"/>
      <c r="S42" s="32"/>
    </row>
    <row r="43" spans="1:19" ht="15">
      <c r="A43" s="11"/>
      <c r="B43" s="7"/>
      <c r="C43" s="7"/>
      <c r="D43" s="7"/>
      <c r="E43" s="7"/>
      <c r="F43" s="7"/>
      <c r="G43" s="38"/>
      <c r="H43" s="50">
        <f t="shared" si="0"/>
        <v>0</v>
      </c>
      <c r="I43" s="38"/>
      <c r="J43" s="50">
        <f t="shared" si="1"/>
        <v>0</v>
      </c>
      <c r="K43" s="38"/>
      <c r="L43" s="50">
        <f t="shared" si="2"/>
        <v>0</v>
      </c>
      <c r="M43" s="19">
        <f t="shared" si="3"/>
        <v>0</v>
      </c>
      <c r="N43" s="25">
        <f t="shared" si="4"/>
        <v>0</v>
      </c>
      <c r="O43" s="19"/>
      <c r="P43" s="7"/>
      <c r="Q43" s="12"/>
      <c r="S43" s="32"/>
    </row>
    <row r="44" spans="1:19" ht="15">
      <c r="A44" s="11"/>
      <c r="B44" s="7"/>
      <c r="C44" s="7"/>
      <c r="D44" s="7"/>
      <c r="E44" s="7"/>
      <c r="F44" s="7"/>
      <c r="G44" s="38"/>
      <c r="H44" s="50">
        <f t="shared" si="0"/>
        <v>0</v>
      </c>
      <c r="I44" s="38"/>
      <c r="J44" s="50">
        <f t="shared" si="1"/>
        <v>0</v>
      </c>
      <c r="K44" s="38"/>
      <c r="L44" s="50">
        <f t="shared" si="2"/>
        <v>0</v>
      </c>
      <c r="M44" s="19">
        <f t="shared" si="3"/>
        <v>0</v>
      </c>
      <c r="N44" s="25">
        <f t="shared" si="4"/>
        <v>0</v>
      </c>
      <c r="O44" s="19"/>
      <c r="P44" s="7"/>
      <c r="Q44" s="12"/>
      <c r="S44" s="32"/>
    </row>
    <row r="45" spans="1:19" ht="15">
      <c r="A45" s="11"/>
      <c r="B45" s="7"/>
      <c r="C45" s="7"/>
      <c r="D45" s="7"/>
      <c r="E45" s="7"/>
      <c r="F45" s="7"/>
      <c r="G45" s="38"/>
      <c r="H45" s="50">
        <f t="shared" si="0"/>
        <v>0</v>
      </c>
      <c r="I45" s="38"/>
      <c r="J45" s="50">
        <f t="shared" si="1"/>
        <v>0</v>
      </c>
      <c r="K45" s="38"/>
      <c r="L45" s="50">
        <f t="shared" si="2"/>
        <v>0</v>
      </c>
      <c r="M45" s="19">
        <f t="shared" si="3"/>
        <v>0</v>
      </c>
      <c r="N45" s="25">
        <f t="shared" si="4"/>
        <v>0</v>
      </c>
      <c r="O45" s="19"/>
      <c r="P45" s="7"/>
      <c r="Q45" s="12"/>
      <c r="S45" s="32"/>
    </row>
    <row r="46" spans="1:19" ht="15">
      <c r="A46" s="11"/>
      <c r="B46" s="7"/>
      <c r="C46" s="7"/>
      <c r="D46" s="7"/>
      <c r="E46" s="7"/>
      <c r="F46" s="7"/>
      <c r="G46" s="38"/>
      <c r="H46" s="50">
        <f t="shared" si="0"/>
        <v>0</v>
      </c>
      <c r="I46" s="38"/>
      <c r="J46" s="50">
        <f t="shared" si="1"/>
        <v>0</v>
      </c>
      <c r="K46" s="38"/>
      <c r="L46" s="50">
        <f t="shared" si="2"/>
        <v>0</v>
      </c>
      <c r="M46" s="19">
        <f t="shared" si="3"/>
        <v>0</v>
      </c>
      <c r="N46" s="25">
        <f t="shared" si="4"/>
        <v>0</v>
      </c>
      <c r="O46" s="19"/>
      <c r="P46" s="7"/>
      <c r="Q46" s="12"/>
      <c r="S46" s="32"/>
    </row>
    <row r="47" spans="1:19" ht="15.75" thickBot="1">
      <c r="A47" s="13"/>
      <c r="B47" s="14"/>
      <c r="C47" s="14"/>
      <c r="D47" s="14"/>
      <c r="E47" s="14"/>
      <c r="F47" s="14"/>
      <c r="G47" s="57"/>
      <c r="H47" s="58">
        <f t="shared" si="0"/>
        <v>0</v>
      </c>
      <c r="I47" s="57"/>
      <c r="J47" s="58">
        <f t="shared" si="1"/>
        <v>0</v>
      </c>
      <c r="K47" s="57"/>
      <c r="L47" s="58">
        <f t="shared" si="2"/>
        <v>0</v>
      </c>
      <c r="M47" s="20">
        <f t="shared" si="3"/>
        <v>0</v>
      </c>
      <c r="N47" s="26">
        <f t="shared" si="4"/>
        <v>0</v>
      </c>
      <c r="O47" s="20"/>
      <c r="P47" s="14"/>
      <c r="Q47" s="15"/>
      <c r="S47" s="32"/>
    </row>
  </sheetData>
  <sheetProtection/>
  <mergeCells count="1">
    <mergeCell ref="B5:G5"/>
  </mergeCells>
  <conditionalFormatting sqref="S8:S47">
    <cfRule type="cellIs" priority="2" dxfId="1" operator="greaterThan" stopIfTrue="1">
      <formula>6.99</formula>
    </cfRule>
  </conditionalFormatting>
  <conditionalFormatting sqref="S8:S47">
    <cfRule type="cellIs" priority="1" dxfId="0" operator="greaterThan" stopIfTrue="1">
      <formula>0.0699</formula>
    </cfRule>
  </conditionalFormatting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S47"/>
  <sheetViews>
    <sheetView tabSelected="1" workbookViewId="0" topLeftCell="A1">
      <selection activeCell="P11" sqref="P11"/>
    </sheetView>
  </sheetViews>
  <sheetFormatPr defaultColWidth="8.8515625" defaultRowHeight="12.75"/>
  <cols>
    <col min="1" max="1" width="5.7109375" style="0" customWidth="1"/>
    <col min="2" max="2" width="7.7109375" style="0" customWidth="1"/>
    <col min="3" max="6" width="8.8515625" style="0" customWidth="1"/>
    <col min="7" max="7" width="8.421875" style="40" customWidth="1"/>
    <col min="8" max="8" width="8.421875" style="51" customWidth="1"/>
    <col min="9" max="9" width="8.421875" style="40" customWidth="1"/>
    <col min="10" max="10" width="8.421875" style="51" customWidth="1"/>
    <col min="11" max="11" width="8.421875" style="40" customWidth="1"/>
    <col min="12" max="12" width="8.421875" style="51" customWidth="1"/>
    <col min="13" max="14" width="8.8515625" style="0" customWidth="1"/>
    <col min="15" max="15" width="7.8515625" style="0" customWidth="1"/>
    <col min="16" max="16" width="8.28125" style="0" customWidth="1"/>
    <col min="17" max="17" width="7.7109375" style="0" customWidth="1"/>
    <col min="18" max="18" width="2.140625" style="0" customWidth="1"/>
    <col min="19" max="19" width="9.140625" style="30" customWidth="1"/>
  </cols>
  <sheetData>
    <row r="1" spans="1:17" ht="18">
      <c r="A1" s="1" t="s">
        <v>49</v>
      </c>
      <c r="B1" s="2"/>
      <c r="C1" s="2"/>
      <c r="D1" s="2"/>
      <c r="E1" s="2"/>
      <c r="F1" s="2"/>
      <c r="G1" s="35"/>
      <c r="H1" s="45"/>
      <c r="I1" s="35"/>
      <c r="J1" s="45"/>
      <c r="K1" s="35"/>
      <c r="L1" s="45"/>
      <c r="M1" s="16"/>
      <c r="N1" s="22"/>
      <c r="O1" s="16"/>
      <c r="P1" s="2"/>
      <c r="Q1" s="2"/>
    </row>
    <row r="2" spans="1:17" ht="15">
      <c r="A2" s="5" t="s">
        <v>714</v>
      </c>
      <c r="B2" s="6"/>
      <c r="C2" s="6"/>
      <c r="D2" s="6"/>
      <c r="E2" s="6"/>
      <c r="F2" s="6" t="s">
        <v>9</v>
      </c>
      <c r="G2" s="36" t="s">
        <v>11</v>
      </c>
      <c r="H2" s="46" t="s">
        <v>779</v>
      </c>
      <c r="I2" s="35"/>
      <c r="J2" s="45"/>
      <c r="K2" s="35"/>
      <c r="L2" s="45"/>
      <c r="M2" s="16"/>
      <c r="N2" s="22"/>
      <c r="O2" s="16"/>
      <c r="P2" s="2"/>
      <c r="Q2" s="2"/>
    </row>
    <row r="3" spans="1:17" ht="15">
      <c r="A3" s="5" t="s">
        <v>0</v>
      </c>
      <c r="B3" s="6" t="s">
        <v>24</v>
      </c>
      <c r="C3" s="6"/>
      <c r="D3" s="6"/>
      <c r="E3" s="6"/>
      <c r="F3" s="6"/>
      <c r="G3" s="36" t="s">
        <v>7</v>
      </c>
      <c r="H3" s="46" t="s">
        <v>780</v>
      </c>
      <c r="I3" s="35"/>
      <c r="J3" s="45"/>
      <c r="K3" s="35"/>
      <c r="L3" s="45"/>
      <c r="M3" s="16"/>
      <c r="N3" s="22"/>
      <c r="O3" s="16"/>
      <c r="P3" s="2"/>
      <c r="Q3" s="2"/>
    </row>
    <row r="4" spans="1:17" ht="15">
      <c r="A4" s="5" t="s">
        <v>10</v>
      </c>
      <c r="B4" s="6"/>
      <c r="C4" s="6"/>
      <c r="D4" s="6"/>
      <c r="E4" s="6"/>
      <c r="F4" s="6"/>
      <c r="G4" s="36" t="s">
        <v>745</v>
      </c>
      <c r="H4" s="46" t="s">
        <v>778</v>
      </c>
      <c r="I4" s="35"/>
      <c r="J4" s="45"/>
      <c r="K4" s="35"/>
      <c r="L4" s="45"/>
      <c r="M4" s="16"/>
      <c r="N4" s="22"/>
      <c r="O4" s="21"/>
      <c r="P4" s="2"/>
      <c r="Q4" s="2"/>
    </row>
    <row r="5" spans="1:19" ht="15">
      <c r="A5" s="3"/>
      <c r="B5" s="89" t="s">
        <v>19</v>
      </c>
      <c r="C5" s="89"/>
      <c r="D5" s="89"/>
      <c r="E5" s="89"/>
      <c r="F5" s="89"/>
      <c r="G5" s="89"/>
      <c r="H5" s="47"/>
      <c r="I5" s="35"/>
      <c r="J5" s="45"/>
      <c r="K5" s="35"/>
      <c r="L5" s="45"/>
      <c r="M5" s="16"/>
      <c r="N5" s="22"/>
      <c r="O5" s="16"/>
      <c r="P5" s="2"/>
      <c r="Q5" s="2"/>
      <c r="S5" s="34"/>
    </row>
    <row r="6" spans="1:19" ht="15" thickBot="1">
      <c r="A6" s="4"/>
      <c r="B6" s="4"/>
      <c r="C6" s="4"/>
      <c r="D6" s="4"/>
      <c r="E6" s="4"/>
      <c r="F6" s="4"/>
      <c r="G6" s="37"/>
      <c r="H6" s="48"/>
      <c r="I6" s="37"/>
      <c r="J6" s="48"/>
      <c r="K6" s="37"/>
      <c r="L6" s="48"/>
      <c r="M6" s="17"/>
      <c r="N6" s="23">
        <f>380*3</f>
        <v>1140</v>
      </c>
      <c r="O6" s="17"/>
      <c r="P6" s="4"/>
      <c r="Q6" s="2"/>
      <c r="S6" s="34"/>
    </row>
    <row r="7" spans="1:17" ht="15">
      <c r="A7" s="8" t="s">
        <v>14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18" t="s">
        <v>773</v>
      </c>
      <c r="H7" s="49" t="s">
        <v>26</v>
      </c>
      <c r="I7" s="18" t="s">
        <v>27</v>
      </c>
      <c r="J7" s="49" t="s">
        <v>28</v>
      </c>
      <c r="K7" s="18" t="s">
        <v>767</v>
      </c>
      <c r="L7" s="49" t="s">
        <v>51</v>
      </c>
      <c r="M7" s="18" t="s">
        <v>12</v>
      </c>
      <c r="N7" s="24" t="s">
        <v>13</v>
      </c>
      <c r="O7" s="18" t="s">
        <v>29</v>
      </c>
      <c r="P7" s="9" t="s">
        <v>8</v>
      </c>
      <c r="Q7" s="10" t="s">
        <v>30</v>
      </c>
    </row>
    <row r="8" spans="1:19" ht="15">
      <c r="A8" s="11"/>
      <c r="B8" s="7"/>
      <c r="C8" t="s">
        <v>706</v>
      </c>
      <c r="D8" t="s">
        <v>707</v>
      </c>
      <c r="E8" t="s">
        <v>708</v>
      </c>
      <c r="F8" t="s">
        <v>709</v>
      </c>
      <c r="G8" s="38">
        <v>253.5</v>
      </c>
      <c r="H8" s="50">
        <f>G8/($N$6/3)*100</f>
        <v>66.71052631578948</v>
      </c>
      <c r="I8" s="38">
        <v>253</v>
      </c>
      <c r="J8" s="50">
        <f>I8/($N$6/3)*100</f>
        <v>66.57894736842105</v>
      </c>
      <c r="K8" s="38">
        <v>246</v>
      </c>
      <c r="L8" s="50">
        <f>K8/($N$6/3)*100</f>
        <v>64.73684210526316</v>
      </c>
      <c r="M8" s="19">
        <f>G8+I8+K8</f>
        <v>752.5</v>
      </c>
      <c r="N8" s="25">
        <f>M8/$N$6*100</f>
        <v>66.00877192982456</v>
      </c>
      <c r="O8" s="19">
        <v>124</v>
      </c>
      <c r="P8" s="7" t="s">
        <v>722</v>
      </c>
      <c r="Q8" s="12" t="s">
        <v>769</v>
      </c>
      <c r="S8" s="32"/>
    </row>
    <row r="9" spans="1:19" ht="15">
      <c r="A9" s="11"/>
      <c r="B9" s="7"/>
      <c r="C9" t="s">
        <v>710</v>
      </c>
      <c r="D9" t="s">
        <v>711</v>
      </c>
      <c r="E9" t="s">
        <v>712</v>
      </c>
      <c r="F9" t="s">
        <v>713</v>
      </c>
      <c r="G9" s="38">
        <v>217</v>
      </c>
      <c r="H9" s="50">
        <f aca="true" t="shared" si="0" ref="H9:H47">G9/($N$6/3)*100</f>
        <v>57.10526315789474</v>
      </c>
      <c r="I9" s="38">
        <v>220</v>
      </c>
      <c r="J9" s="50">
        <f aca="true" t="shared" si="1" ref="J9:J47">I9/($N$6/3)*100</f>
        <v>57.89473684210527</v>
      </c>
      <c r="K9" s="38">
        <v>194</v>
      </c>
      <c r="L9" s="50">
        <f aca="true" t="shared" si="2" ref="L9:L47">K9/($N$6/3)*100</f>
        <v>51.05263157894737</v>
      </c>
      <c r="M9" s="19">
        <f aca="true" t="shared" si="3" ref="M9:M47">G9+I9+K9</f>
        <v>631</v>
      </c>
      <c r="N9" s="25">
        <f aca="true" t="shared" si="4" ref="N9:N47">M9/$N$6*100</f>
        <v>55.35087719298246</v>
      </c>
      <c r="O9" s="19">
        <v>104</v>
      </c>
      <c r="P9" s="7" t="s">
        <v>723</v>
      </c>
      <c r="Q9" s="12"/>
      <c r="S9" s="32"/>
    </row>
    <row r="10" spans="1:19" ht="15">
      <c r="A10" s="11"/>
      <c r="B10" s="7"/>
      <c r="C10" s="7"/>
      <c r="D10" s="7"/>
      <c r="E10" s="7"/>
      <c r="F10" s="7"/>
      <c r="G10" s="38"/>
      <c r="H10" s="50">
        <f t="shared" si="0"/>
        <v>0</v>
      </c>
      <c r="I10" s="38"/>
      <c r="J10" s="50">
        <f t="shared" si="1"/>
        <v>0</v>
      </c>
      <c r="K10" s="38"/>
      <c r="L10" s="50">
        <f t="shared" si="2"/>
        <v>0</v>
      </c>
      <c r="M10" s="19">
        <f t="shared" si="3"/>
        <v>0</v>
      </c>
      <c r="N10" s="25">
        <f t="shared" si="4"/>
        <v>0</v>
      </c>
      <c r="O10" s="19"/>
      <c r="P10" s="7"/>
      <c r="Q10" s="12"/>
      <c r="S10" s="32"/>
    </row>
    <row r="11" spans="1:19" ht="15">
      <c r="A11" s="11"/>
      <c r="B11" s="7"/>
      <c r="C11" s="7"/>
      <c r="D11" s="7"/>
      <c r="E11" s="7"/>
      <c r="F11" s="7"/>
      <c r="G11" s="38"/>
      <c r="H11" s="50">
        <f t="shared" si="0"/>
        <v>0</v>
      </c>
      <c r="I11" s="38"/>
      <c r="J11" s="50">
        <f t="shared" si="1"/>
        <v>0</v>
      </c>
      <c r="K11" s="38"/>
      <c r="L11" s="50">
        <f t="shared" si="2"/>
        <v>0</v>
      </c>
      <c r="M11" s="19">
        <f t="shared" si="3"/>
        <v>0</v>
      </c>
      <c r="N11" s="25">
        <f t="shared" si="4"/>
        <v>0</v>
      </c>
      <c r="O11" s="19"/>
      <c r="P11" s="7"/>
      <c r="Q11" s="12"/>
      <c r="S11" s="32"/>
    </row>
    <row r="12" spans="1:19" ht="15">
      <c r="A12" s="11"/>
      <c r="B12" s="7"/>
      <c r="C12" s="7"/>
      <c r="D12" s="7"/>
      <c r="E12" s="7"/>
      <c r="F12" s="7"/>
      <c r="G12" s="38"/>
      <c r="H12" s="50">
        <f t="shared" si="0"/>
        <v>0</v>
      </c>
      <c r="I12" s="38"/>
      <c r="J12" s="50">
        <f t="shared" si="1"/>
        <v>0</v>
      </c>
      <c r="K12" s="38"/>
      <c r="L12" s="50">
        <f t="shared" si="2"/>
        <v>0</v>
      </c>
      <c r="M12" s="19">
        <f t="shared" si="3"/>
        <v>0</v>
      </c>
      <c r="N12" s="25">
        <f t="shared" si="4"/>
        <v>0</v>
      </c>
      <c r="O12" s="19"/>
      <c r="P12" s="7"/>
      <c r="Q12" s="12"/>
      <c r="S12" s="32"/>
    </row>
    <row r="13" spans="1:19" ht="15">
      <c r="A13" s="11"/>
      <c r="B13" s="7"/>
      <c r="C13" s="7"/>
      <c r="D13" s="7"/>
      <c r="E13" s="7"/>
      <c r="F13" s="7"/>
      <c r="G13" s="38"/>
      <c r="H13" s="50">
        <f t="shared" si="0"/>
        <v>0</v>
      </c>
      <c r="I13" s="38"/>
      <c r="J13" s="50">
        <f t="shared" si="1"/>
        <v>0</v>
      </c>
      <c r="K13" s="38"/>
      <c r="L13" s="50">
        <f t="shared" si="2"/>
        <v>0</v>
      </c>
      <c r="M13" s="19">
        <f t="shared" si="3"/>
        <v>0</v>
      </c>
      <c r="N13" s="25">
        <f t="shared" si="4"/>
        <v>0</v>
      </c>
      <c r="O13" s="19"/>
      <c r="P13" s="7"/>
      <c r="Q13" s="12"/>
      <c r="S13" s="32"/>
    </row>
    <row r="14" spans="1:19" ht="15">
      <c r="A14" s="11"/>
      <c r="B14" s="7"/>
      <c r="C14" s="7"/>
      <c r="D14" s="7"/>
      <c r="E14" s="7"/>
      <c r="F14" s="7"/>
      <c r="G14" s="38"/>
      <c r="H14" s="50">
        <f t="shared" si="0"/>
        <v>0</v>
      </c>
      <c r="I14" s="38"/>
      <c r="J14" s="50">
        <f t="shared" si="1"/>
        <v>0</v>
      </c>
      <c r="K14" s="38"/>
      <c r="L14" s="50">
        <f t="shared" si="2"/>
        <v>0</v>
      </c>
      <c r="M14" s="19">
        <f t="shared" si="3"/>
        <v>0</v>
      </c>
      <c r="N14" s="25">
        <f t="shared" si="4"/>
        <v>0</v>
      </c>
      <c r="O14" s="19"/>
      <c r="P14" s="7"/>
      <c r="Q14" s="12"/>
      <c r="S14" s="32"/>
    </row>
    <row r="15" spans="1:19" ht="15">
      <c r="A15" s="11"/>
      <c r="B15" s="7"/>
      <c r="C15" s="7"/>
      <c r="D15" s="7"/>
      <c r="E15" s="7"/>
      <c r="F15" s="7"/>
      <c r="G15" s="38"/>
      <c r="H15" s="50">
        <f t="shared" si="0"/>
        <v>0</v>
      </c>
      <c r="I15" s="38"/>
      <c r="J15" s="50">
        <f t="shared" si="1"/>
        <v>0</v>
      </c>
      <c r="K15" s="38"/>
      <c r="L15" s="50">
        <f t="shared" si="2"/>
        <v>0</v>
      </c>
      <c r="M15" s="19">
        <f t="shared" si="3"/>
        <v>0</v>
      </c>
      <c r="N15" s="25">
        <f t="shared" si="4"/>
        <v>0</v>
      </c>
      <c r="O15" s="19"/>
      <c r="P15" s="7"/>
      <c r="Q15" s="12"/>
      <c r="S15" s="32"/>
    </row>
    <row r="16" spans="1:19" ht="15">
      <c r="A16" s="11"/>
      <c r="B16" s="7"/>
      <c r="C16" s="7"/>
      <c r="D16" s="7"/>
      <c r="E16" s="7"/>
      <c r="F16" s="7"/>
      <c r="G16" s="38"/>
      <c r="H16" s="50">
        <f t="shared" si="0"/>
        <v>0</v>
      </c>
      <c r="I16" s="38"/>
      <c r="J16" s="50">
        <f t="shared" si="1"/>
        <v>0</v>
      </c>
      <c r="K16" s="38"/>
      <c r="L16" s="50">
        <f t="shared" si="2"/>
        <v>0</v>
      </c>
      <c r="M16" s="19">
        <f t="shared" si="3"/>
        <v>0</v>
      </c>
      <c r="N16" s="25">
        <f t="shared" si="4"/>
        <v>0</v>
      </c>
      <c r="O16" s="19"/>
      <c r="P16" s="7"/>
      <c r="Q16" s="12"/>
      <c r="S16" s="32"/>
    </row>
    <row r="17" spans="1:19" ht="15">
      <c r="A17" s="11"/>
      <c r="B17" s="7"/>
      <c r="C17" s="7"/>
      <c r="D17" s="7"/>
      <c r="E17" s="7"/>
      <c r="F17" s="7"/>
      <c r="G17" s="38"/>
      <c r="H17" s="50">
        <f t="shared" si="0"/>
        <v>0</v>
      </c>
      <c r="I17" s="38"/>
      <c r="J17" s="50">
        <f t="shared" si="1"/>
        <v>0</v>
      </c>
      <c r="K17" s="38"/>
      <c r="L17" s="50">
        <f t="shared" si="2"/>
        <v>0</v>
      </c>
      <c r="M17" s="19">
        <f t="shared" si="3"/>
        <v>0</v>
      </c>
      <c r="N17" s="25">
        <f t="shared" si="4"/>
        <v>0</v>
      </c>
      <c r="O17" s="19"/>
      <c r="P17" s="7"/>
      <c r="Q17" s="12"/>
      <c r="S17" s="32"/>
    </row>
    <row r="18" spans="1:19" ht="15">
      <c r="A18" s="11"/>
      <c r="B18" s="7"/>
      <c r="C18" s="7"/>
      <c r="D18" s="7"/>
      <c r="E18" s="7"/>
      <c r="F18" s="7"/>
      <c r="G18" s="38"/>
      <c r="H18" s="50">
        <f t="shared" si="0"/>
        <v>0</v>
      </c>
      <c r="I18" s="38"/>
      <c r="J18" s="50">
        <f t="shared" si="1"/>
        <v>0</v>
      </c>
      <c r="K18" s="38"/>
      <c r="L18" s="50">
        <f t="shared" si="2"/>
        <v>0</v>
      </c>
      <c r="M18" s="19">
        <f t="shared" si="3"/>
        <v>0</v>
      </c>
      <c r="N18" s="25">
        <f t="shared" si="4"/>
        <v>0</v>
      </c>
      <c r="O18" s="19"/>
      <c r="P18" s="7"/>
      <c r="Q18" s="12"/>
      <c r="S18" s="32"/>
    </row>
    <row r="19" spans="1:19" ht="15">
      <c r="A19" s="11"/>
      <c r="B19" s="7"/>
      <c r="C19" s="7"/>
      <c r="D19" s="7"/>
      <c r="E19" s="7"/>
      <c r="F19" s="7"/>
      <c r="G19" s="38"/>
      <c r="H19" s="50">
        <f t="shared" si="0"/>
        <v>0</v>
      </c>
      <c r="I19" s="38"/>
      <c r="J19" s="50">
        <f t="shared" si="1"/>
        <v>0</v>
      </c>
      <c r="K19" s="38"/>
      <c r="L19" s="50">
        <f t="shared" si="2"/>
        <v>0</v>
      </c>
      <c r="M19" s="19">
        <f t="shared" si="3"/>
        <v>0</v>
      </c>
      <c r="N19" s="25">
        <f t="shared" si="4"/>
        <v>0</v>
      </c>
      <c r="O19" s="19"/>
      <c r="P19" s="7"/>
      <c r="Q19" s="12"/>
      <c r="S19" s="32"/>
    </row>
    <row r="20" spans="1:19" ht="15">
      <c r="A20" s="11"/>
      <c r="B20" s="7"/>
      <c r="C20" s="7"/>
      <c r="D20" s="7"/>
      <c r="E20" s="7"/>
      <c r="F20" s="7"/>
      <c r="G20" s="38"/>
      <c r="H20" s="50">
        <f t="shared" si="0"/>
        <v>0</v>
      </c>
      <c r="I20" s="38"/>
      <c r="J20" s="50">
        <f t="shared" si="1"/>
        <v>0</v>
      </c>
      <c r="K20" s="38"/>
      <c r="L20" s="50">
        <f t="shared" si="2"/>
        <v>0</v>
      </c>
      <c r="M20" s="19">
        <f t="shared" si="3"/>
        <v>0</v>
      </c>
      <c r="N20" s="25">
        <f t="shared" si="4"/>
        <v>0</v>
      </c>
      <c r="O20" s="19"/>
      <c r="P20" s="7"/>
      <c r="Q20" s="12"/>
      <c r="S20" s="32"/>
    </row>
    <row r="21" spans="1:19" ht="15">
      <c r="A21" s="11"/>
      <c r="B21" s="7"/>
      <c r="C21" s="7"/>
      <c r="D21" s="7"/>
      <c r="E21" s="7"/>
      <c r="F21" s="7"/>
      <c r="G21" s="38"/>
      <c r="H21" s="50">
        <f t="shared" si="0"/>
        <v>0</v>
      </c>
      <c r="I21" s="38"/>
      <c r="J21" s="50">
        <f t="shared" si="1"/>
        <v>0</v>
      </c>
      <c r="K21" s="38"/>
      <c r="L21" s="50">
        <f t="shared" si="2"/>
        <v>0</v>
      </c>
      <c r="M21" s="19">
        <f t="shared" si="3"/>
        <v>0</v>
      </c>
      <c r="N21" s="25">
        <f t="shared" si="4"/>
        <v>0</v>
      </c>
      <c r="O21" s="19"/>
      <c r="P21" s="7"/>
      <c r="Q21" s="12"/>
      <c r="S21" s="32"/>
    </row>
    <row r="22" spans="1:19" ht="15">
      <c r="A22" s="11"/>
      <c r="B22" s="7"/>
      <c r="C22" s="7"/>
      <c r="D22" s="7"/>
      <c r="E22" s="7"/>
      <c r="F22" s="7"/>
      <c r="G22" s="38"/>
      <c r="H22" s="50">
        <f t="shared" si="0"/>
        <v>0</v>
      </c>
      <c r="I22" s="38"/>
      <c r="J22" s="50">
        <f t="shared" si="1"/>
        <v>0</v>
      </c>
      <c r="K22" s="38"/>
      <c r="L22" s="50">
        <f t="shared" si="2"/>
        <v>0</v>
      </c>
      <c r="M22" s="19">
        <f t="shared" si="3"/>
        <v>0</v>
      </c>
      <c r="N22" s="25">
        <f t="shared" si="4"/>
        <v>0</v>
      </c>
      <c r="O22" s="19"/>
      <c r="P22" s="7"/>
      <c r="Q22" s="12"/>
      <c r="S22" s="32"/>
    </row>
    <row r="23" spans="1:19" ht="15">
      <c r="A23" s="11"/>
      <c r="B23" s="7"/>
      <c r="C23" s="7"/>
      <c r="D23" s="7"/>
      <c r="E23" s="7"/>
      <c r="F23" s="7"/>
      <c r="G23" s="38"/>
      <c r="H23" s="50">
        <f t="shared" si="0"/>
        <v>0</v>
      </c>
      <c r="I23" s="38"/>
      <c r="J23" s="50">
        <f t="shared" si="1"/>
        <v>0</v>
      </c>
      <c r="K23" s="38"/>
      <c r="L23" s="50">
        <f t="shared" si="2"/>
        <v>0</v>
      </c>
      <c r="M23" s="19">
        <f t="shared" si="3"/>
        <v>0</v>
      </c>
      <c r="N23" s="25">
        <f t="shared" si="4"/>
        <v>0</v>
      </c>
      <c r="O23" s="19"/>
      <c r="P23" s="7"/>
      <c r="Q23" s="12"/>
      <c r="S23" s="32"/>
    </row>
    <row r="24" spans="1:19" ht="15">
      <c r="A24" s="11"/>
      <c r="B24" s="7"/>
      <c r="C24" s="7"/>
      <c r="D24" s="7"/>
      <c r="E24" s="7"/>
      <c r="F24" s="7"/>
      <c r="G24" s="38"/>
      <c r="H24" s="50">
        <f t="shared" si="0"/>
        <v>0</v>
      </c>
      <c r="I24" s="38"/>
      <c r="J24" s="50">
        <f t="shared" si="1"/>
        <v>0</v>
      </c>
      <c r="K24" s="38"/>
      <c r="L24" s="50">
        <f t="shared" si="2"/>
        <v>0</v>
      </c>
      <c r="M24" s="19">
        <f t="shared" si="3"/>
        <v>0</v>
      </c>
      <c r="N24" s="25">
        <f t="shared" si="4"/>
        <v>0</v>
      </c>
      <c r="O24" s="19"/>
      <c r="P24" s="7"/>
      <c r="Q24" s="12"/>
      <c r="S24" s="32"/>
    </row>
    <row r="25" spans="1:19" ht="15">
      <c r="A25" s="11"/>
      <c r="B25" s="7"/>
      <c r="C25" s="7"/>
      <c r="D25" s="7"/>
      <c r="E25" s="7"/>
      <c r="F25" s="7"/>
      <c r="G25" s="38"/>
      <c r="H25" s="50">
        <f t="shared" si="0"/>
        <v>0</v>
      </c>
      <c r="I25" s="38"/>
      <c r="J25" s="50">
        <f t="shared" si="1"/>
        <v>0</v>
      </c>
      <c r="K25" s="38"/>
      <c r="L25" s="50">
        <f t="shared" si="2"/>
        <v>0</v>
      </c>
      <c r="M25" s="19">
        <f t="shared" si="3"/>
        <v>0</v>
      </c>
      <c r="N25" s="25">
        <f t="shared" si="4"/>
        <v>0</v>
      </c>
      <c r="O25" s="19"/>
      <c r="P25" s="7"/>
      <c r="Q25" s="12"/>
      <c r="S25" s="32"/>
    </row>
    <row r="26" spans="1:19" ht="15">
      <c r="A26" s="11"/>
      <c r="B26" s="7"/>
      <c r="C26" s="7"/>
      <c r="D26" s="7"/>
      <c r="E26" s="7"/>
      <c r="F26" s="7"/>
      <c r="G26" s="38"/>
      <c r="H26" s="50">
        <f t="shared" si="0"/>
        <v>0</v>
      </c>
      <c r="I26" s="38"/>
      <c r="J26" s="50">
        <f t="shared" si="1"/>
        <v>0</v>
      </c>
      <c r="K26" s="38"/>
      <c r="L26" s="50">
        <f t="shared" si="2"/>
        <v>0</v>
      </c>
      <c r="M26" s="19">
        <f t="shared" si="3"/>
        <v>0</v>
      </c>
      <c r="N26" s="25">
        <f t="shared" si="4"/>
        <v>0</v>
      </c>
      <c r="O26" s="19"/>
      <c r="P26" s="7"/>
      <c r="Q26" s="12"/>
      <c r="S26" s="32"/>
    </row>
    <row r="27" spans="1:19" ht="15">
      <c r="A27" s="11"/>
      <c r="B27" s="7"/>
      <c r="C27" s="7"/>
      <c r="D27" s="7"/>
      <c r="E27" s="7"/>
      <c r="F27" s="7"/>
      <c r="G27" s="38"/>
      <c r="H27" s="50">
        <f t="shared" si="0"/>
        <v>0</v>
      </c>
      <c r="I27" s="38"/>
      <c r="J27" s="50">
        <f t="shared" si="1"/>
        <v>0</v>
      </c>
      <c r="K27" s="38"/>
      <c r="L27" s="50">
        <f t="shared" si="2"/>
        <v>0</v>
      </c>
      <c r="M27" s="19">
        <f t="shared" si="3"/>
        <v>0</v>
      </c>
      <c r="N27" s="25">
        <f t="shared" si="4"/>
        <v>0</v>
      </c>
      <c r="O27" s="19"/>
      <c r="P27" s="7"/>
      <c r="Q27" s="12"/>
      <c r="S27" s="32"/>
    </row>
    <row r="28" spans="1:19" ht="15">
      <c r="A28" s="11"/>
      <c r="B28" s="7"/>
      <c r="C28" s="7"/>
      <c r="D28" s="7"/>
      <c r="E28" s="7"/>
      <c r="F28" s="7"/>
      <c r="G28" s="38"/>
      <c r="H28" s="50">
        <f t="shared" si="0"/>
        <v>0</v>
      </c>
      <c r="I28" s="38"/>
      <c r="J28" s="50">
        <f t="shared" si="1"/>
        <v>0</v>
      </c>
      <c r="K28" s="38"/>
      <c r="L28" s="50">
        <f t="shared" si="2"/>
        <v>0</v>
      </c>
      <c r="M28" s="19">
        <f t="shared" si="3"/>
        <v>0</v>
      </c>
      <c r="N28" s="25">
        <f t="shared" si="4"/>
        <v>0</v>
      </c>
      <c r="O28" s="19"/>
      <c r="P28" s="7"/>
      <c r="Q28" s="12"/>
      <c r="S28" s="32"/>
    </row>
    <row r="29" spans="1:19" ht="15">
      <c r="A29" s="11"/>
      <c r="B29" s="7"/>
      <c r="C29" s="7"/>
      <c r="D29" s="7"/>
      <c r="E29" s="7"/>
      <c r="F29" s="7"/>
      <c r="G29" s="38"/>
      <c r="H29" s="50">
        <f t="shared" si="0"/>
        <v>0</v>
      </c>
      <c r="I29" s="38"/>
      <c r="J29" s="50">
        <f t="shared" si="1"/>
        <v>0</v>
      </c>
      <c r="K29" s="38"/>
      <c r="L29" s="50">
        <f t="shared" si="2"/>
        <v>0</v>
      </c>
      <c r="M29" s="19">
        <f t="shared" si="3"/>
        <v>0</v>
      </c>
      <c r="N29" s="25">
        <f t="shared" si="4"/>
        <v>0</v>
      </c>
      <c r="O29" s="19"/>
      <c r="P29" s="7"/>
      <c r="Q29" s="12"/>
      <c r="S29" s="32"/>
    </row>
    <row r="30" spans="1:19" ht="15">
      <c r="A30" s="11"/>
      <c r="B30" s="7"/>
      <c r="C30" s="7"/>
      <c r="D30" s="7"/>
      <c r="E30" s="7"/>
      <c r="F30" s="7"/>
      <c r="G30" s="38"/>
      <c r="H30" s="50">
        <f t="shared" si="0"/>
        <v>0</v>
      </c>
      <c r="I30" s="38"/>
      <c r="J30" s="50">
        <f t="shared" si="1"/>
        <v>0</v>
      </c>
      <c r="K30" s="38"/>
      <c r="L30" s="50">
        <f t="shared" si="2"/>
        <v>0</v>
      </c>
      <c r="M30" s="19">
        <f t="shared" si="3"/>
        <v>0</v>
      </c>
      <c r="N30" s="25">
        <f t="shared" si="4"/>
        <v>0</v>
      </c>
      <c r="O30" s="19"/>
      <c r="P30" s="7"/>
      <c r="Q30" s="12"/>
      <c r="S30" s="32"/>
    </row>
    <row r="31" spans="1:19" ht="15">
      <c r="A31" s="11"/>
      <c r="B31" s="7"/>
      <c r="C31" s="7"/>
      <c r="D31" s="7"/>
      <c r="E31" s="7"/>
      <c r="F31" s="7"/>
      <c r="G31" s="38"/>
      <c r="H31" s="50">
        <f t="shared" si="0"/>
        <v>0</v>
      </c>
      <c r="I31" s="38"/>
      <c r="J31" s="50">
        <f t="shared" si="1"/>
        <v>0</v>
      </c>
      <c r="K31" s="38"/>
      <c r="L31" s="50">
        <f t="shared" si="2"/>
        <v>0</v>
      </c>
      <c r="M31" s="19">
        <f t="shared" si="3"/>
        <v>0</v>
      </c>
      <c r="N31" s="25">
        <f t="shared" si="4"/>
        <v>0</v>
      </c>
      <c r="O31" s="19"/>
      <c r="P31" s="7"/>
      <c r="Q31" s="12"/>
      <c r="S31" s="32"/>
    </row>
    <row r="32" spans="1:19" ht="15">
      <c r="A32" s="11"/>
      <c r="B32" s="7"/>
      <c r="C32" s="7"/>
      <c r="D32" s="7"/>
      <c r="E32" s="7"/>
      <c r="F32" s="7"/>
      <c r="G32" s="38"/>
      <c r="H32" s="50">
        <f t="shared" si="0"/>
        <v>0</v>
      </c>
      <c r="I32" s="38"/>
      <c r="J32" s="50">
        <f t="shared" si="1"/>
        <v>0</v>
      </c>
      <c r="K32" s="38"/>
      <c r="L32" s="50">
        <f t="shared" si="2"/>
        <v>0</v>
      </c>
      <c r="M32" s="19">
        <f t="shared" si="3"/>
        <v>0</v>
      </c>
      <c r="N32" s="25">
        <f t="shared" si="4"/>
        <v>0</v>
      </c>
      <c r="O32" s="19"/>
      <c r="P32" s="7"/>
      <c r="Q32" s="12"/>
      <c r="S32" s="32"/>
    </row>
    <row r="33" spans="1:19" ht="15">
      <c r="A33" s="11"/>
      <c r="B33" s="7"/>
      <c r="C33" s="7"/>
      <c r="D33" s="7"/>
      <c r="E33" s="7"/>
      <c r="F33" s="7"/>
      <c r="G33" s="38"/>
      <c r="H33" s="50">
        <f t="shared" si="0"/>
        <v>0</v>
      </c>
      <c r="I33" s="38"/>
      <c r="J33" s="50">
        <f t="shared" si="1"/>
        <v>0</v>
      </c>
      <c r="K33" s="38"/>
      <c r="L33" s="50">
        <f t="shared" si="2"/>
        <v>0</v>
      </c>
      <c r="M33" s="19">
        <f t="shared" si="3"/>
        <v>0</v>
      </c>
      <c r="N33" s="25">
        <f t="shared" si="4"/>
        <v>0</v>
      </c>
      <c r="O33" s="19"/>
      <c r="P33" s="7"/>
      <c r="Q33" s="12"/>
      <c r="S33" s="32"/>
    </row>
    <row r="34" spans="1:19" ht="15">
      <c r="A34" s="11"/>
      <c r="B34" s="7"/>
      <c r="C34" s="7"/>
      <c r="D34" s="7"/>
      <c r="E34" s="7"/>
      <c r="F34" s="7"/>
      <c r="G34" s="38"/>
      <c r="H34" s="50">
        <f t="shared" si="0"/>
        <v>0</v>
      </c>
      <c r="I34" s="38"/>
      <c r="J34" s="50">
        <f t="shared" si="1"/>
        <v>0</v>
      </c>
      <c r="K34" s="38"/>
      <c r="L34" s="50">
        <f t="shared" si="2"/>
        <v>0</v>
      </c>
      <c r="M34" s="19">
        <f t="shared" si="3"/>
        <v>0</v>
      </c>
      <c r="N34" s="25">
        <f t="shared" si="4"/>
        <v>0</v>
      </c>
      <c r="O34" s="19"/>
      <c r="P34" s="7"/>
      <c r="Q34" s="12"/>
      <c r="S34" s="32"/>
    </row>
    <row r="35" spans="1:19" ht="15">
      <c r="A35" s="11"/>
      <c r="B35" s="7"/>
      <c r="C35" s="7"/>
      <c r="D35" s="7"/>
      <c r="E35" s="7"/>
      <c r="F35" s="7"/>
      <c r="G35" s="38"/>
      <c r="H35" s="50">
        <f t="shared" si="0"/>
        <v>0</v>
      </c>
      <c r="I35" s="38"/>
      <c r="J35" s="50">
        <f t="shared" si="1"/>
        <v>0</v>
      </c>
      <c r="K35" s="38"/>
      <c r="L35" s="50">
        <f t="shared" si="2"/>
        <v>0</v>
      </c>
      <c r="M35" s="19">
        <f t="shared" si="3"/>
        <v>0</v>
      </c>
      <c r="N35" s="25">
        <f t="shared" si="4"/>
        <v>0</v>
      </c>
      <c r="O35" s="19"/>
      <c r="P35" s="7"/>
      <c r="Q35" s="12"/>
      <c r="S35" s="32"/>
    </row>
    <row r="36" spans="1:19" ht="15">
      <c r="A36" s="11"/>
      <c r="B36" s="7"/>
      <c r="C36" s="7"/>
      <c r="D36" s="7"/>
      <c r="E36" s="7"/>
      <c r="F36" s="7"/>
      <c r="G36" s="38"/>
      <c r="H36" s="50">
        <f t="shared" si="0"/>
        <v>0</v>
      </c>
      <c r="I36" s="38"/>
      <c r="J36" s="50">
        <f t="shared" si="1"/>
        <v>0</v>
      </c>
      <c r="K36" s="38"/>
      <c r="L36" s="50">
        <f t="shared" si="2"/>
        <v>0</v>
      </c>
      <c r="M36" s="19">
        <f t="shared" si="3"/>
        <v>0</v>
      </c>
      <c r="N36" s="25">
        <f t="shared" si="4"/>
        <v>0</v>
      </c>
      <c r="O36" s="19"/>
      <c r="P36" s="7"/>
      <c r="Q36" s="12"/>
      <c r="S36" s="32"/>
    </row>
    <row r="37" spans="1:19" ht="15">
      <c r="A37" s="11"/>
      <c r="B37" s="7"/>
      <c r="C37" s="7"/>
      <c r="D37" s="7"/>
      <c r="E37" s="7"/>
      <c r="F37" s="7"/>
      <c r="G37" s="38"/>
      <c r="H37" s="50">
        <f t="shared" si="0"/>
        <v>0</v>
      </c>
      <c r="I37" s="38"/>
      <c r="J37" s="50">
        <f t="shared" si="1"/>
        <v>0</v>
      </c>
      <c r="K37" s="38"/>
      <c r="L37" s="50">
        <f t="shared" si="2"/>
        <v>0</v>
      </c>
      <c r="M37" s="19">
        <f t="shared" si="3"/>
        <v>0</v>
      </c>
      <c r="N37" s="25">
        <f t="shared" si="4"/>
        <v>0</v>
      </c>
      <c r="O37" s="19"/>
      <c r="P37" s="7"/>
      <c r="Q37" s="12"/>
      <c r="S37" s="32"/>
    </row>
    <row r="38" spans="1:19" ht="15">
      <c r="A38" s="11"/>
      <c r="B38" s="7"/>
      <c r="C38" s="7"/>
      <c r="D38" s="7"/>
      <c r="E38" s="7"/>
      <c r="F38" s="7"/>
      <c r="G38" s="38"/>
      <c r="H38" s="50">
        <f t="shared" si="0"/>
        <v>0</v>
      </c>
      <c r="I38" s="38"/>
      <c r="J38" s="50">
        <f t="shared" si="1"/>
        <v>0</v>
      </c>
      <c r="K38" s="38"/>
      <c r="L38" s="50">
        <f t="shared" si="2"/>
        <v>0</v>
      </c>
      <c r="M38" s="19">
        <f t="shared" si="3"/>
        <v>0</v>
      </c>
      <c r="N38" s="25">
        <f t="shared" si="4"/>
        <v>0</v>
      </c>
      <c r="O38" s="19"/>
      <c r="P38" s="7"/>
      <c r="Q38" s="12"/>
      <c r="S38" s="32"/>
    </row>
    <row r="39" spans="1:19" ht="15">
      <c r="A39" s="11"/>
      <c r="B39" s="7"/>
      <c r="C39" s="7"/>
      <c r="D39" s="7"/>
      <c r="E39" s="7"/>
      <c r="F39" s="7"/>
      <c r="G39" s="38"/>
      <c r="H39" s="50">
        <f t="shared" si="0"/>
        <v>0</v>
      </c>
      <c r="I39" s="38"/>
      <c r="J39" s="50">
        <f t="shared" si="1"/>
        <v>0</v>
      </c>
      <c r="K39" s="38"/>
      <c r="L39" s="50">
        <f t="shared" si="2"/>
        <v>0</v>
      </c>
      <c r="M39" s="19">
        <f t="shared" si="3"/>
        <v>0</v>
      </c>
      <c r="N39" s="25">
        <f t="shared" si="4"/>
        <v>0</v>
      </c>
      <c r="O39" s="19"/>
      <c r="P39" s="7"/>
      <c r="Q39" s="12"/>
      <c r="S39" s="32"/>
    </row>
    <row r="40" spans="1:19" ht="15">
      <c r="A40" s="11"/>
      <c r="B40" s="7"/>
      <c r="C40" s="7"/>
      <c r="D40" s="7"/>
      <c r="E40" s="7"/>
      <c r="F40" s="7"/>
      <c r="G40" s="38"/>
      <c r="H40" s="50">
        <f t="shared" si="0"/>
        <v>0</v>
      </c>
      <c r="I40" s="38"/>
      <c r="J40" s="50">
        <f t="shared" si="1"/>
        <v>0</v>
      </c>
      <c r="K40" s="38"/>
      <c r="L40" s="50">
        <f t="shared" si="2"/>
        <v>0</v>
      </c>
      <c r="M40" s="19">
        <f t="shared" si="3"/>
        <v>0</v>
      </c>
      <c r="N40" s="25">
        <f t="shared" si="4"/>
        <v>0</v>
      </c>
      <c r="O40" s="19"/>
      <c r="P40" s="7"/>
      <c r="Q40" s="12"/>
      <c r="S40" s="32"/>
    </row>
    <row r="41" spans="1:19" ht="15">
      <c r="A41" s="11"/>
      <c r="B41" s="7"/>
      <c r="C41" s="7"/>
      <c r="D41" s="7"/>
      <c r="E41" s="7"/>
      <c r="F41" s="7"/>
      <c r="G41" s="38"/>
      <c r="H41" s="50">
        <f t="shared" si="0"/>
        <v>0</v>
      </c>
      <c r="I41" s="38"/>
      <c r="J41" s="50">
        <f t="shared" si="1"/>
        <v>0</v>
      </c>
      <c r="K41" s="38"/>
      <c r="L41" s="50">
        <f t="shared" si="2"/>
        <v>0</v>
      </c>
      <c r="M41" s="19">
        <f t="shared" si="3"/>
        <v>0</v>
      </c>
      <c r="N41" s="25">
        <f t="shared" si="4"/>
        <v>0</v>
      </c>
      <c r="O41" s="19"/>
      <c r="P41" s="7"/>
      <c r="Q41" s="12"/>
      <c r="S41" s="32"/>
    </row>
    <row r="42" spans="1:19" ht="15">
      <c r="A42" s="11"/>
      <c r="B42" s="7"/>
      <c r="C42" s="7"/>
      <c r="D42" s="7"/>
      <c r="E42" s="7"/>
      <c r="F42" s="7"/>
      <c r="G42" s="38"/>
      <c r="H42" s="50">
        <f t="shared" si="0"/>
        <v>0</v>
      </c>
      <c r="I42" s="38"/>
      <c r="J42" s="50">
        <f t="shared" si="1"/>
        <v>0</v>
      </c>
      <c r="K42" s="38"/>
      <c r="L42" s="50">
        <f t="shared" si="2"/>
        <v>0</v>
      </c>
      <c r="M42" s="19">
        <f t="shared" si="3"/>
        <v>0</v>
      </c>
      <c r="N42" s="25">
        <f t="shared" si="4"/>
        <v>0</v>
      </c>
      <c r="O42" s="19"/>
      <c r="P42" s="7"/>
      <c r="Q42" s="12"/>
      <c r="S42" s="32"/>
    </row>
    <row r="43" spans="1:19" ht="15">
      <c r="A43" s="11"/>
      <c r="B43" s="7"/>
      <c r="C43" s="7"/>
      <c r="D43" s="7"/>
      <c r="E43" s="7"/>
      <c r="F43" s="7"/>
      <c r="G43" s="38"/>
      <c r="H43" s="50">
        <f t="shared" si="0"/>
        <v>0</v>
      </c>
      <c r="I43" s="38"/>
      <c r="J43" s="50">
        <f t="shared" si="1"/>
        <v>0</v>
      </c>
      <c r="K43" s="38"/>
      <c r="L43" s="50">
        <f t="shared" si="2"/>
        <v>0</v>
      </c>
      <c r="M43" s="19">
        <f t="shared" si="3"/>
        <v>0</v>
      </c>
      <c r="N43" s="25">
        <f t="shared" si="4"/>
        <v>0</v>
      </c>
      <c r="O43" s="19"/>
      <c r="P43" s="7"/>
      <c r="Q43" s="12"/>
      <c r="S43" s="32"/>
    </row>
    <row r="44" spans="1:19" ht="15">
      <c r="A44" s="11"/>
      <c r="B44" s="7"/>
      <c r="C44" s="7"/>
      <c r="D44" s="7"/>
      <c r="E44" s="7"/>
      <c r="F44" s="7"/>
      <c r="G44" s="38"/>
      <c r="H44" s="50">
        <f t="shared" si="0"/>
        <v>0</v>
      </c>
      <c r="I44" s="38"/>
      <c r="J44" s="50">
        <f t="shared" si="1"/>
        <v>0</v>
      </c>
      <c r="K44" s="38"/>
      <c r="L44" s="50">
        <f t="shared" si="2"/>
        <v>0</v>
      </c>
      <c r="M44" s="19">
        <f t="shared" si="3"/>
        <v>0</v>
      </c>
      <c r="N44" s="25">
        <f t="shared" si="4"/>
        <v>0</v>
      </c>
      <c r="O44" s="19"/>
      <c r="P44" s="7"/>
      <c r="Q44" s="12"/>
      <c r="S44" s="32"/>
    </row>
    <row r="45" spans="1:19" ht="15">
      <c r="A45" s="11"/>
      <c r="B45" s="7"/>
      <c r="C45" s="7"/>
      <c r="D45" s="7"/>
      <c r="E45" s="7"/>
      <c r="F45" s="7"/>
      <c r="G45" s="38"/>
      <c r="H45" s="50">
        <f t="shared" si="0"/>
        <v>0</v>
      </c>
      <c r="I45" s="38"/>
      <c r="J45" s="50">
        <f t="shared" si="1"/>
        <v>0</v>
      </c>
      <c r="K45" s="38"/>
      <c r="L45" s="50">
        <f t="shared" si="2"/>
        <v>0</v>
      </c>
      <c r="M45" s="19">
        <f t="shared" si="3"/>
        <v>0</v>
      </c>
      <c r="N45" s="25">
        <f t="shared" si="4"/>
        <v>0</v>
      </c>
      <c r="O45" s="19"/>
      <c r="P45" s="7"/>
      <c r="Q45" s="12"/>
      <c r="S45" s="32"/>
    </row>
    <row r="46" spans="1:19" ht="15">
      <c r="A46" s="11"/>
      <c r="B46" s="7"/>
      <c r="C46" s="7"/>
      <c r="D46" s="7"/>
      <c r="E46" s="7"/>
      <c r="F46" s="7"/>
      <c r="G46" s="38"/>
      <c r="H46" s="50">
        <f t="shared" si="0"/>
        <v>0</v>
      </c>
      <c r="I46" s="38"/>
      <c r="J46" s="50">
        <f t="shared" si="1"/>
        <v>0</v>
      </c>
      <c r="K46" s="38"/>
      <c r="L46" s="50">
        <f t="shared" si="2"/>
        <v>0</v>
      </c>
      <c r="M46" s="19">
        <f t="shared" si="3"/>
        <v>0</v>
      </c>
      <c r="N46" s="25">
        <f t="shared" si="4"/>
        <v>0</v>
      </c>
      <c r="O46" s="19"/>
      <c r="P46" s="7"/>
      <c r="Q46" s="12"/>
      <c r="S46" s="32"/>
    </row>
    <row r="47" spans="1:19" ht="15.75" thickBot="1">
      <c r="A47" s="13"/>
      <c r="B47" s="14"/>
      <c r="C47" s="14"/>
      <c r="D47" s="14"/>
      <c r="E47" s="14"/>
      <c r="F47" s="14"/>
      <c r="G47" s="57"/>
      <c r="H47" s="58">
        <f t="shared" si="0"/>
        <v>0</v>
      </c>
      <c r="I47" s="57"/>
      <c r="J47" s="58">
        <f t="shared" si="1"/>
        <v>0</v>
      </c>
      <c r="K47" s="57"/>
      <c r="L47" s="58">
        <f t="shared" si="2"/>
        <v>0</v>
      </c>
      <c r="M47" s="20">
        <f t="shared" si="3"/>
        <v>0</v>
      </c>
      <c r="N47" s="26">
        <f t="shared" si="4"/>
        <v>0</v>
      </c>
      <c r="O47" s="20"/>
      <c r="P47" s="14"/>
      <c r="Q47" s="15"/>
      <c r="S47" s="32"/>
    </row>
  </sheetData>
  <sheetProtection/>
  <mergeCells count="1">
    <mergeCell ref="B5:G5"/>
  </mergeCells>
  <conditionalFormatting sqref="S8:S47">
    <cfRule type="cellIs" priority="4" dxfId="1" operator="greaterThan" stopIfTrue="1">
      <formula>6.99</formula>
    </cfRule>
  </conditionalFormatting>
  <conditionalFormatting sqref="S8:S47">
    <cfRule type="cellIs" priority="3" dxfId="0" operator="greaterThan" stopIfTrue="1">
      <formula>0.0699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47"/>
  <sheetViews>
    <sheetView workbookViewId="0" topLeftCell="A1">
      <selection activeCell="C32" sqref="C32"/>
    </sheetView>
  </sheetViews>
  <sheetFormatPr defaultColWidth="8.8515625" defaultRowHeight="12.75"/>
  <cols>
    <col min="1" max="1" width="5.7109375" style="0" customWidth="1"/>
    <col min="2" max="2" width="7.7109375" style="0" customWidth="1"/>
    <col min="3" max="3" width="18.8515625" style="0" customWidth="1"/>
    <col min="4" max="6" width="8.8515625" style="0" customWidth="1"/>
    <col min="7" max="7" width="8.421875" style="40" customWidth="1"/>
    <col min="8" max="8" width="8.421875" style="51" customWidth="1"/>
    <col min="9" max="9" width="8.421875" style="40" customWidth="1"/>
    <col min="10" max="10" width="8.421875" style="51" customWidth="1"/>
    <col min="11" max="11" width="8.421875" style="40" customWidth="1"/>
    <col min="12" max="12" width="8.421875" style="51" customWidth="1"/>
    <col min="13" max="14" width="8.8515625" style="0" customWidth="1"/>
    <col min="15" max="15" width="7.8515625" style="0" customWidth="1"/>
    <col min="16" max="16" width="8.28125" style="0" customWidth="1"/>
    <col min="17" max="17" width="7.7109375" style="0" customWidth="1"/>
    <col min="18" max="18" width="2.140625" style="0" customWidth="1"/>
    <col min="19" max="19" width="9.140625" style="30" customWidth="1"/>
  </cols>
  <sheetData>
    <row r="1" spans="1:17" ht="18">
      <c r="A1" s="1" t="s">
        <v>32</v>
      </c>
      <c r="B1" s="2"/>
      <c r="C1" s="2"/>
      <c r="D1" s="2"/>
      <c r="E1" s="2"/>
      <c r="F1" s="2"/>
      <c r="G1" s="35"/>
      <c r="H1" s="45"/>
      <c r="I1" s="35"/>
      <c r="J1" s="45"/>
      <c r="K1" s="35"/>
      <c r="L1" s="45"/>
      <c r="M1" s="16"/>
      <c r="N1" s="22"/>
      <c r="O1" s="16"/>
      <c r="P1" s="2"/>
      <c r="Q1" s="2"/>
    </row>
    <row r="2" spans="1:17" ht="15">
      <c r="A2" s="5" t="s">
        <v>1</v>
      </c>
      <c r="B2" s="6"/>
      <c r="C2" s="6"/>
      <c r="D2" s="6" t="s">
        <v>715</v>
      </c>
      <c r="E2" s="6"/>
      <c r="F2" s="6" t="s">
        <v>9</v>
      </c>
      <c r="G2" s="36" t="s">
        <v>11</v>
      </c>
      <c r="H2" s="46" t="s">
        <v>787</v>
      </c>
      <c r="I2" s="35"/>
      <c r="J2" s="45"/>
      <c r="K2" s="35"/>
      <c r="L2" s="45"/>
      <c r="M2" s="16"/>
      <c r="N2" s="22"/>
      <c r="O2" s="16"/>
      <c r="P2" s="2"/>
      <c r="Q2" s="2"/>
    </row>
    <row r="3" spans="1:17" ht="15">
      <c r="A3" s="5" t="s">
        <v>0</v>
      </c>
      <c r="B3" s="6" t="s">
        <v>15</v>
      </c>
      <c r="C3" s="6"/>
      <c r="D3" s="6"/>
      <c r="E3" s="6"/>
      <c r="F3" s="6"/>
      <c r="G3" s="36" t="s">
        <v>7</v>
      </c>
      <c r="H3" s="46" t="s">
        <v>791</v>
      </c>
      <c r="I3" s="35"/>
      <c r="J3" s="45"/>
      <c r="K3" s="35"/>
      <c r="L3" s="45"/>
      <c r="M3" s="16"/>
      <c r="N3" s="22"/>
      <c r="O3" s="16"/>
      <c r="P3" s="2"/>
      <c r="Q3" s="2"/>
    </row>
    <row r="4" spans="1:17" ht="15">
      <c r="A4" s="5" t="s">
        <v>10</v>
      </c>
      <c r="B4" s="6"/>
      <c r="C4" s="6"/>
      <c r="D4" s="6"/>
      <c r="E4" s="6"/>
      <c r="F4" s="6"/>
      <c r="G4" s="36" t="s">
        <v>745</v>
      </c>
      <c r="H4" s="46" t="s">
        <v>792</v>
      </c>
      <c r="I4" s="35"/>
      <c r="J4" s="45"/>
      <c r="K4" s="35"/>
      <c r="L4" s="45"/>
      <c r="M4" s="16"/>
      <c r="N4" s="22"/>
      <c r="O4" s="21"/>
      <c r="P4" s="2"/>
      <c r="Q4" s="2"/>
    </row>
    <row r="5" spans="1:19" ht="15">
      <c r="A5" s="2"/>
      <c r="B5" s="2"/>
      <c r="C5" s="2"/>
      <c r="D5" s="2"/>
      <c r="E5" s="89" t="s">
        <v>19</v>
      </c>
      <c r="F5" s="89"/>
      <c r="G5" s="89"/>
      <c r="H5" s="89"/>
      <c r="I5" s="89"/>
      <c r="J5" s="89"/>
      <c r="K5" s="89"/>
      <c r="L5" s="89"/>
      <c r="M5" s="89"/>
      <c r="N5" s="22"/>
      <c r="O5" s="16"/>
      <c r="P5" s="2"/>
      <c r="Q5" s="2"/>
      <c r="S5" s="34"/>
    </row>
    <row r="6" spans="1:19" ht="15" thickBot="1">
      <c r="A6" s="4"/>
      <c r="B6" s="4"/>
      <c r="C6" s="4"/>
      <c r="D6" s="4"/>
      <c r="E6" s="4"/>
      <c r="F6" s="4"/>
      <c r="G6" s="37"/>
      <c r="H6" s="48"/>
      <c r="I6" s="37"/>
      <c r="J6" s="48"/>
      <c r="K6" s="37"/>
      <c r="L6" s="48"/>
      <c r="M6" s="17"/>
      <c r="N6" s="23">
        <f>240*3</f>
        <v>720</v>
      </c>
      <c r="O6" s="17"/>
      <c r="P6" s="4"/>
      <c r="Q6" s="2"/>
      <c r="S6" s="34"/>
    </row>
    <row r="7" spans="1:17" ht="15">
      <c r="A7" s="8" t="s">
        <v>14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18" t="s">
        <v>773</v>
      </c>
      <c r="H7" s="49" t="s">
        <v>26</v>
      </c>
      <c r="I7" s="18" t="s">
        <v>27</v>
      </c>
      <c r="J7" s="49" t="s">
        <v>28</v>
      </c>
      <c r="K7" s="18" t="s">
        <v>784</v>
      </c>
      <c r="L7" s="49" t="s">
        <v>51</v>
      </c>
      <c r="M7" s="18" t="s">
        <v>12</v>
      </c>
      <c r="N7" s="24" t="s">
        <v>13</v>
      </c>
      <c r="O7" s="18" t="s">
        <v>29</v>
      </c>
      <c r="P7" s="9" t="s">
        <v>8</v>
      </c>
      <c r="Q7" s="10" t="s">
        <v>30</v>
      </c>
    </row>
    <row r="8" spans="1:19" ht="15">
      <c r="A8" s="11"/>
      <c r="B8" s="7"/>
      <c r="C8" t="s">
        <v>164</v>
      </c>
      <c r="D8" t="s">
        <v>165</v>
      </c>
      <c r="E8" t="s">
        <v>166</v>
      </c>
      <c r="F8" t="s">
        <v>167</v>
      </c>
      <c r="G8" s="38">
        <v>151.5</v>
      </c>
      <c r="H8" s="50">
        <f>G8/($N$6/3)*100</f>
        <v>63.125</v>
      </c>
      <c r="I8" s="38">
        <v>148</v>
      </c>
      <c r="J8" s="50">
        <f>I8/($N$6/3)*100</f>
        <v>61.66666666666667</v>
      </c>
      <c r="K8" s="38">
        <v>149.5</v>
      </c>
      <c r="L8" s="50">
        <f>K8/($N$6/3)*100</f>
        <v>62.291666666666664</v>
      </c>
      <c r="M8" s="19">
        <f>G8+I8+K8</f>
        <v>449</v>
      </c>
      <c r="N8" s="25">
        <f>M8/$N$6*100</f>
        <v>62.361111111111114</v>
      </c>
      <c r="O8" s="19">
        <v>187</v>
      </c>
      <c r="P8" s="7" t="s">
        <v>734</v>
      </c>
      <c r="Q8" s="12"/>
      <c r="S8" s="32"/>
    </row>
    <row r="9" spans="1:19" ht="15">
      <c r="A9" s="11"/>
      <c r="B9" s="7"/>
      <c r="C9" t="s">
        <v>168</v>
      </c>
      <c r="D9" t="s">
        <v>169</v>
      </c>
      <c r="E9" t="s">
        <v>170</v>
      </c>
      <c r="F9" t="s">
        <v>171</v>
      </c>
      <c r="G9" s="38">
        <v>164.5</v>
      </c>
      <c r="H9" s="50">
        <f aca="true" t="shared" si="0" ref="H9:H47">G9/($N$6/3)*100</f>
        <v>68.54166666666667</v>
      </c>
      <c r="I9" s="38">
        <v>168</v>
      </c>
      <c r="J9" s="50">
        <f aca="true" t="shared" si="1" ref="J9:J47">I9/($N$6/3)*100</f>
        <v>70</v>
      </c>
      <c r="K9" s="38">
        <v>158</v>
      </c>
      <c r="L9" s="50">
        <f aca="true" t="shared" si="2" ref="L9:L47">K9/($N$6/3)*100</f>
        <v>65.83333333333333</v>
      </c>
      <c r="M9" s="19">
        <v>490.5</v>
      </c>
      <c r="N9" s="25">
        <f aca="true" t="shared" si="3" ref="N9:N47">M9/$N$6*100</f>
        <v>68.125</v>
      </c>
      <c r="O9" s="19">
        <v>202</v>
      </c>
      <c r="P9" s="7" t="s">
        <v>725</v>
      </c>
      <c r="Q9" s="12"/>
      <c r="S9" s="32"/>
    </row>
    <row r="10" spans="1:19" ht="15">
      <c r="A10" s="11"/>
      <c r="B10" s="7"/>
      <c r="C10" t="s">
        <v>172</v>
      </c>
      <c r="D10" t="s">
        <v>173</v>
      </c>
      <c r="E10" t="s">
        <v>174</v>
      </c>
      <c r="F10" t="s">
        <v>175</v>
      </c>
      <c r="G10" s="38">
        <v>142.5</v>
      </c>
      <c r="H10" s="50">
        <f t="shared" si="0"/>
        <v>59.375</v>
      </c>
      <c r="I10" s="38">
        <v>144.5</v>
      </c>
      <c r="J10" s="50">
        <f t="shared" si="1"/>
        <v>60.20833333333333</v>
      </c>
      <c r="K10" s="38">
        <v>147</v>
      </c>
      <c r="L10" s="50">
        <f t="shared" si="2"/>
        <v>61.25000000000001</v>
      </c>
      <c r="M10" s="19">
        <f aca="true" t="shared" si="4" ref="M10:M47">G10+I10+K10</f>
        <v>434</v>
      </c>
      <c r="N10" s="25">
        <f t="shared" si="3"/>
        <v>60.27777777777777</v>
      </c>
      <c r="O10" s="19">
        <v>184</v>
      </c>
      <c r="P10" s="7" t="s">
        <v>735</v>
      </c>
      <c r="Q10" s="12"/>
      <c r="S10" s="32"/>
    </row>
    <row r="11" spans="1:19" ht="15">
      <c r="A11" s="11"/>
      <c r="B11" s="7"/>
      <c r="C11" t="s">
        <v>176</v>
      </c>
      <c r="D11" t="s">
        <v>177</v>
      </c>
      <c r="E11" t="s">
        <v>178</v>
      </c>
      <c r="F11" t="s">
        <v>179</v>
      </c>
      <c r="G11" s="38">
        <v>162.5</v>
      </c>
      <c r="H11" s="50">
        <f t="shared" si="0"/>
        <v>67.70833333333334</v>
      </c>
      <c r="I11" s="38">
        <v>161.5</v>
      </c>
      <c r="J11" s="50">
        <f t="shared" si="1"/>
        <v>67.29166666666667</v>
      </c>
      <c r="K11" s="38">
        <v>164.5</v>
      </c>
      <c r="L11" s="50">
        <f t="shared" si="2"/>
        <v>68.54166666666667</v>
      </c>
      <c r="M11" s="19">
        <f t="shared" si="4"/>
        <v>488.5</v>
      </c>
      <c r="N11" s="25">
        <f t="shared" si="3"/>
        <v>67.84722222222223</v>
      </c>
      <c r="O11" s="19">
        <v>201</v>
      </c>
      <c r="P11" s="7" t="s">
        <v>726</v>
      </c>
      <c r="Q11" s="12"/>
      <c r="S11" s="32"/>
    </row>
    <row r="12" spans="1:19" ht="15">
      <c r="A12" s="11"/>
      <c r="B12" s="7"/>
      <c r="C12" t="s">
        <v>180</v>
      </c>
      <c r="D12" t="s">
        <v>181</v>
      </c>
      <c r="E12" t="s">
        <v>182</v>
      </c>
      <c r="F12" t="s">
        <v>183</v>
      </c>
      <c r="G12" s="38">
        <v>152.5</v>
      </c>
      <c r="H12" s="50">
        <f t="shared" si="0"/>
        <v>63.541666666666664</v>
      </c>
      <c r="I12" s="38">
        <v>153</v>
      </c>
      <c r="J12" s="50">
        <f t="shared" si="1"/>
        <v>63.74999999999999</v>
      </c>
      <c r="K12" s="38">
        <v>149.5</v>
      </c>
      <c r="L12" s="50">
        <f t="shared" si="2"/>
        <v>62.291666666666664</v>
      </c>
      <c r="M12" s="19">
        <f t="shared" si="4"/>
        <v>455</v>
      </c>
      <c r="N12" s="25">
        <f t="shared" si="3"/>
        <v>63.19444444444444</v>
      </c>
      <c r="O12" s="19">
        <v>191</v>
      </c>
      <c r="P12" s="7" t="s">
        <v>733</v>
      </c>
      <c r="Q12" s="12"/>
      <c r="S12" s="32"/>
    </row>
    <row r="13" spans="1:19" ht="15">
      <c r="A13" s="11"/>
      <c r="B13" s="7"/>
      <c r="C13" t="s">
        <v>184</v>
      </c>
      <c r="D13" t="s">
        <v>185</v>
      </c>
      <c r="E13" t="s">
        <v>186</v>
      </c>
      <c r="F13" t="s">
        <v>187</v>
      </c>
      <c r="G13" s="38">
        <v>174.5</v>
      </c>
      <c r="H13" s="50">
        <f t="shared" si="0"/>
        <v>72.70833333333333</v>
      </c>
      <c r="I13" s="38">
        <v>163</v>
      </c>
      <c r="J13" s="50">
        <f t="shared" si="1"/>
        <v>67.91666666666667</v>
      </c>
      <c r="K13" s="38">
        <v>159</v>
      </c>
      <c r="L13" s="50">
        <f t="shared" si="2"/>
        <v>66.25</v>
      </c>
      <c r="M13" s="19">
        <f t="shared" si="4"/>
        <v>496.5</v>
      </c>
      <c r="N13" s="25">
        <f t="shared" si="3"/>
        <v>68.95833333333333</v>
      </c>
      <c r="O13" s="19">
        <v>204</v>
      </c>
      <c r="P13" s="7" t="s">
        <v>723</v>
      </c>
      <c r="Q13" s="12" t="s">
        <v>769</v>
      </c>
      <c r="S13" s="32"/>
    </row>
    <row r="14" spans="1:19" ht="15">
      <c r="A14" s="11"/>
      <c r="B14" s="7"/>
      <c r="C14" t="s">
        <v>188</v>
      </c>
      <c r="D14" t="s">
        <v>189</v>
      </c>
      <c r="E14" t="s">
        <v>190</v>
      </c>
      <c r="F14" t="s">
        <v>191</v>
      </c>
      <c r="G14" s="38">
        <v>159</v>
      </c>
      <c r="H14" s="50">
        <f t="shared" si="0"/>
        <v>66.25</v>
      </c>
      <c r="I14" s="38">
        <v>147</v>
      </c>
      <c r="J14" s="50">
        <f t="shared" si="1"/>
        <v>61.25000000000001</v>
      </c>
      <c r="K14" s="38">
        <v>162</v>
      </c>
      <c r="L14" s="50">
        <f t="shared" si="2"/>
        <v>67.5</v>
      </c>
      <c r="M14" s="19">
        <f t="shared" si="4"/>
        <v>468</v>
      </c>
      <c r="N14" s="25">
        <f t="shared" si="3"/>
        <v>65</v>
      </c>
      <c r="O14" s="19">
        <v>195</v>
      </c>
      <c r="P14" s="7" t="s">
        <v>730</v>
      </c>
      <c r="Q14" s="12"/>
      <c r="S14" s="32"/>
    </row>
    <row r="15" spans="1:19" ht="15">
      <c r="A15" s="11"/>
      <c r="B15" s="7"/>
      <c r="C15" t="s">
        <v>192</v>
      </c>
      <c r="D15" t="s">
        <v>193</v>
      </c>
      <c r="E15" t="s">
        <v>194</v>
      </c>
      <c r="F15" t="s">
        <v>195</v>
      </c>
      <c r="G15" s="38">
        <v>153</v>
      </c>
      <c r="H15" s="50">
        <f t="shared" si="0"/>
        <v>63.74999999999999</v>
      </c>
      <c r="I15" s="38">
        <v>156.5</v>
      </c>
      <c r="J15" s="50">
        <f t="shared" si="1"/>
        <v>65.20833333333333</v>
      </c>
      <c r="K15" s="38">
        <v>155</v>
      </c>
      <c r="L15" s="50">
        <f t="shared" si="2"/>
        <v>64.58333333333334</v>
      </c>
      <c r="M15" s="19">
        <f t="shared" si="4"/>
        <v>464.5</v>
      </c>
      <c r="N15" s="25">
        <f t="shared" si="3"/>
        <v>64.51388888888889</v>
      </c>
      <c r="O15" s="19">
        <v>197</v>
      </c>
      <c r="P15" s="7" t="s">
        <v>731</v>
      </c>
      <c r="Q15" s="12"/>
      <c r="S15" s="32"/>
    </row>
    <row r="16" spans="1:19" ht="15">
      <c r="A16" s="11"/>
      <c r="B16" s="62" t="s">
        <v>721</v>
      </c>
      <c r="C16" s="60" t="s">
        <v>196</v>
      </c>
      <c r="D16" s="60" t="s">
        <v>197</v>
      </c>
      <c r="E16" s="60" t="s">
        <v>197</v>
      </c>
      <c r="F16" s="60" t="s">
        <v>198</v>
      </c>
      <c r="G16" s="61"/>
      <c r="H16" s="50">
        <f t="shared" si="0"/>
        <v>0</v>
      </c>
      <c r="I16" s="38"/>
      <c r="J16" s="50">
        <f t="shared" si="1"/>
        <v>0</v>
      </c>
      <c r="K16" s="38"/>
      <c r="L16" s="50">
        <f t="shared" si="2"/>
        <v>0</v>
      </c>
      <c r="M16" s="19">
        <f t="shared" si="4"/>
        <v>0</v>
      </c>
      <c r="N16" s="25">
        <f t="shared" si="3"/>
        <v>0</v>
      </c>
      <c r="O16" s="19"/>
      <c r="P16" s="7"/>
      <c r="Q16" s="12"/>
      <c r="S16" s="32"/>
    </row>
    <row r="17" spans="1:19" ht="15">
      <c r="A17" s="11"/>
      <c r="B17" s="7"/>
      <c r="C17" t="s">
        <v>199</v>
      </c>
      <c r="D17" t="s">
        <v>200</v>
      </c>
      <c r="E17" t="s">
        <v>201</v>
      </c>
      <c r="F17" t="s">
        <v>202</v>
      </c>
      <c r="G17" s="38">
        <v>161.5</v>
      </c>
      <c r="H17" s="50">
        <f t="shared" si="0"/>
        <v>67.29166666666667</v>
      </c>
      <c r="I17" s="38">
        <v>154</v>
      </c>
      <c r="J17" s="50">
        <f t="shared" si="1"/>
        <v>64.16666666666667</v>
      </c>
      <c r="K17" s="38">
        <v>156</v>
      </c>
      <c r="L17" s="50">
        <f t="shared" si="2"/>
        <v>65</v>
      </c>
      <c r="M17" s="19">
        <f t="shared" si="4"/>
        <v>471.5</v>
      </c>
      <c r="N17" s="25">
        <f t="shared" si="3"/>
        <v>65.48611111111111</v>
      </c>
      <c r="O17" s="19">
        <v>197</v>
      </c>
      <c r="P17" s="7" t="s">
        <v>729</v>
      </c>
      <c r="Q17" s="12"/>
      <c r="S17" s="32"/>
    </row>
    <row r="18" spans="1:19" ht="15">
      <c r="A18" s="11"/>
      <c r="B18" s="7"/>
      <c r="C18" t="s">
        <v>203</v>
      </c>
      <c r="D18" t="s">
        <v>204</v>
      </c>
      <c r="E18" t="s">
        <v>205</v>
      </c>
      <c r="F18" t="s">
        <v>206</v>
      </c>
      <c r="G18" s="38">
        <v>165</v>
      </c>
      <c r="H18" s="50">
        <f t="shared" si="0"/>
        <v>68.75</v>
      </c>
      <c r="I18" s="38">
        <v>166</v>
      </c>
      <c r="J18" s="50">
        <f t="shared" si="1"/>
        <v>69.16666666666667</v>
      </c>
      <c r="K18" s="38">
        <v>170.5</v>
      </c>
      <c r="L18" s="50">
        <f t="shared" si="2"/>
        <v>71.04166666666667</v>
      </c>
      <c r="M18" s="19">
        <f t="shared" si="4"/>
        <v>501.5</v>
      </c>
      <c r="N18" s="25">
        <f t="shared" si="3"/>
        <v>69.65277777777777</v>
      </c>
      <c r="O18" s="19">
        <v>204</v>
      </c>
      <c r="P18" s="7" t="s">
        <v>722</v>
      </c>
      <c r="Q18" s="12" t="s">
        <v>769</v>
      </c>
      <c r="S18" s="32"/>
    </row>
    <row r="19" spans="1:19" ht="15">
      <c r="A19" s="11"/>
      <c r="B19" s="7" t="s">
        <v>721</v>
      </c>
      <c r="C19" t="s">
        <v>207</v>
      </c>
      <c r="D19" t="s">
        <v>208</v>
      </c>
      <c r="E19" t="s">
        <v>209</v>
      </c>
      <c r="F19" t="s">
        <v>210</v>
      </c>
      <c r="G19" s="38"/>
      <c r="H19" s="50">
        <f t="shared" si="0"/>
        <v>0</v>
      </c>
      <c r="I19" s="38"/>
      <c r="J19" s="50">
        <f t="shared" si="1"/>
        <v>0</v>
      </c>
      <c r="K19" s="38"/>
      <c r="L19" s="50">
        <f t="shared" si="2"/>
        <v>0</v>
      </c>
      <c r="M19" s="19">
        <f t="shared" si="4"/>
        <v>0</v>
      </c>
      <c r="N19" s="25">
        <f t="shared" si="3"/>
        <v>0</v>
      </c>
      <c r="O19" s="19"/>
      <c r="P19" s="7"/>
      <c r="Q19" s="12"/>
      <c r="S19" s="32"/>
    </row>
    <row r="20" spans="1:19" ht="15">
      <c r="A20" s="11"/>
      <c r="B20" s="7"/>
      <c r="C20" t="s">
        <v>211</v>
      </c>
      <c r="D20" t="s">
        <v>212</v>
      </c>
      <c r="E20" t="s">
        <v>213</v>
      </c>
      <c r="F20" t="s">
        <v>214</v>
      </c>
      <c r="G20" s="38">
        <v>160.5</v>
      </c>
      <c r="H20" s="50">
        <f t="shared" si="0"/>
        <v>66.875</v>
      </c>
      <c r="I20" s="38">
        <v>159</v>
      </c>
      <c r="J20" s="50">
        <f t="shared" si="1"/>
        <v>66.25</v>
      </c>
      <c r="K20" s="38">
        <v>157</v>
      </c>
      <c r="L20" s="50">
        <f t="shared" si="2"/>
        <v>65.41666666666667</v>
      </c>
      <c r="M20" s="19">
        <f t="shared" si="4"/>
        <v>476.5</v>
      </c>
      <c r="N20" s="25">
        <f t="shared" si="3"/>
        <v>66.18055555555556</v>
      </c>
      <c r="O20" s="19">
        <v>197</v>
      </c>
      <c r="P20" s="7" t="s">
        <v>728</v>
      </c>
      <c r="Q20" s="12"/>
      <c r="S20" s="32"/>
    </row>
    <row r="21" spans="1:19" ht="15">
      <c r="A21" s="11"/>
      <c r="B21" s="7"/>
      <c r="C21" t="s">
        <v>215</v>
      </c>
      <c r="D21" t="s">
        <v>216</v>
      </c>
      <c r="E21" t="s">
        <v>217</v>
      </c>
      <c r="F21" t="s">
        <v>218</v>
      </c>
      <c r="G21" s="38">
        <v>166</v>
      </c>
      <c r="H21" s="50">
        <f t="shared" si="0"/>
        <v>69.16666666666667</v>
      </c>
      <c r="I21" s="38">
        <v>161</v>
      </c>
      <c r="J21" s="50">
        <f t="shared" si="1"/>
        <v>67.08333333333333</v>
      </c>
      <c r="K21" s="38">
        <v>164</v>
      </c>
      <c r="L21" s="50">
        <f t="shared" si="2"/>
        <v>68.33333333333333</v>
      </c>
      <c r="M21" s="19">
        <f t="shared" si="4"/>
        <v>491</v>
      </c>
      <c r="N21" s="25">
        <f t="shared" si="3"/>
        <v>68.19444444444444</v>
      </c>
      <c r="O21" s="19">
        <v>205</v>
      </c>
      <c r="P21" s="7" t="s">
        <v>777</v>
      </c>
      <c r="Q21" s="12"/>
      <c r="S21" s="32"/>
    </row>
    <row r="22" spans="1:19" ht="15">
      <c r="A22" s="11"/>
      <c r="B22" s="7"/>
      <c r="C22" t="s">
        <v>219</v>
      </c>
      <c r="D22" t="s">
        <v>220</v>
      </c>
      <c r="E22" t="s">
        <v>221</v>
      </c>
      <c r="F22" t="s">
        <v>220</v>
      </c>
      <c r="G22" s="38">
        <v>164.5</v>
      </c>
      <c r="H22" s="50">
        <f t="shared" si="0"/>
        <v>68.54166666666667</v>
      </c>
      <c r="I22" s="38">
        <v>156.5</v>
      </c>
      <c r="J22" s="50">
        <f t="shared" si="1"/>
        <v>65.20833333333333</v>
      </c>
      <c r="K22" s="38">
        <v>157.5</v>
      </c>
      <c r="L22" s="50">
        <f t="shared" si="2"/>
        <v>65.625</v>
      </c>
      <c r="M22" s="19">
        <f t="shared" si="4"/>
        <v>478.5</v>
      </c>
      <c r="N22" s="25">
        <f t="shared" si="3"/>
        <v>66.45833333333333</v>
      </c>
      <c r="O22" s="19">
        <v>200</v>
      </c>
      <c r="P22" s="7" t="s">
        <v>727</v>
      </c>
      <c r="Q22" s="12"/>
      <c r="S22" s="32"/>
    </row>
    <row r="23" spans="1:19" ht="15">
      <c r="A23" s="11"/>
      <c r="B23" s="7"/>
      <c r="C23" t="s">
        <v>222</v>
      </c>
      <c r="D23" t="s">
        <v>223</v>
      </c>
      <c r="E23" t="s">
        <v>224</v>
      </c>
      <c r="F23" t="s">
        <v>225</v>
      </c>
      <c r="G23" s="38">
        <v>150</v>
      </c>
      <c r="H23" s="50">
        <f t="shared" si="0"/>
        <v>62.5</v>
      </c>
      <c r="I23" s="38">
        <v>157.5</v>
      </c>
      <c r="J23" s="50">
        <f t="shared" si="1"/>
        <v>65.625</v>
      </c>
      <c r="K23" s="38">
        <v>150</v>
      </c>
      <c r="L23" s="50">
        <f t="shared" si="2"/>
        <v>62.5</v>
      </c>
      <c r="M23" s="19">
        <f t="shared" si="4"/>
        <v>457.5</v>
      </c>
      <c r="N23" s="25">
        <f t="shared" si="3"/>
        <v>63.541666666666664</v>
      </c>
      <c r="O23" s="19">
        <v>195</v>
      </c>
      <c r="P23" s="7" t="s">
        <v>732</v>
      </c>
      <c r="Q23" s="12"/>
      <c r="S23" s="32"/>
    </row>
    <row r="24" spans="1:19" ht="15">
      <c r="A24" s="11"/>
      <c r="B24" s="7"/>
      <c r="C24" s="7"/>
      <c r="D24" s="7"/>
      <c r="E24" s="7"/>
      <c r="F24" s="7"/>
      <c r="G24" s="38"/>
      <c r="H24" s="50">
        <f t="shared" si="0"/>
        <v>0</v>
      </c>
      <c r="I24" s="38"/>
      <c r="J24" s="50">
        <f t="shared" si="1"/>
        <v>0</v>
      </c>
      <c r="K24" s="38"/>
      <c r="L24" s="50">
        <f t="shared" si="2"/>
        <v>0</v>
      </c>
      <c r="M24" s="19">
        <f t="shared" si="4"/>
        <v>0</v>
      </c>
      <c r="N24" s="25">
        <f t="shared" si="3"/>
        <v>0</v>
      </c>
      <c r="O24" s="19"/>
      <c r="P24" s="7"/>
      <c r="Q24" s="12"/>
      <c r="S24" s="32"/>
    </row>
    <row r="25" spans="1:19" ht="15">
      <c r="A25" s="11"/>
      <c r="B25" s="7"/>
      <c r="C25" s="7"/>
      <c r="D25" s="7"/>
      <c r="E25" s="7"/>
      <c r="F25" s="7"/>
      <c r="G25" s="38"/>
      <c r="H25" s="50">
        <f t="shared" si="0"/>
        <v>0</v>
      </c>
      <c r="I25" s="38"/>
      <c r="J25" s="50">
        <f t="shared" si="1"/>
        <v>0</v>
      </c>
      <c r="K25" s="38"/>
      <c r="L25" s="50">
        <f t="shared" si="2"/>
        <v>0</v>
      </c>
      <c r="M25" s="19">
        <f t="shared" si="4"/>
        <v>0</v>
      </c>
      <c r="N25" s="25">
        <f t="shared" si="3"/>
        <v>0</v>
      </c>
      <c r="O25" s="19"/>
      <c r="P25" s="7"/>
      <c r="Q25" s="12"/>
      <c r="S25" s="32"/>
    </row>
    <row r="26" spans="1:19" ht="15">
      <c r="A26" s="11"/>
      <c r="B26" s="7"/>
      <c r="C26" s="7"/>
      <c r="D26" s="7"/>
      <c r="E26" s="7"/>
      <c r="F26" s="7"/>
      <c r="G26" s="38"/>
      <c r="H26" s="50">
        <f t="shared" si="0"/>
        <v>0</v>
      </c>
      <c r="I26" s="38"/>
      <c r="J26" s="50">
        <f t="shared" si="1"/>
        <v>0</v>
      </c>
      <c r="K26" s="38"/>
      <c r="L26" s="50">
        <f t="shared" si="2"/>
        <v>0</v>
      </c>
      <c r="M26" s="19">
        <f t="shared" si="4"/>
        <v>0</v>
      </c>
      <c r="N26" s="25">
        <f t="shared" si="3"/>
        <v>0</v>
      </c>
      <c r="O26" s="19"/>
      <c r="P26" s="7"/>
      <c r="Q26" s="12"/>
      <c r="S26" s="32"/>
    </row>
    <row r="27" spans="1:19" ht="15">
      <c r="A27" s="11"/>
      <c r="B27" s="7"/>
      <c r="C27" s="7"/>
      <c r="D27" s="7"/>
      <c r="E27" s="7"/>
      <c r="F27" s="7"/>
      <c r="G27" s="38"/>
      <c r="H27" s="50">
        <f t="shared" si="0"/>
        <v>0</v>
      </c>
      <c r="I27" s="38"/>
      <c r="J27" s="50">
        <f t="shared" si="1"/>
        <v>0</v>
      </c>
      <c r="K27" s="38"/>
      <c r="L27" s="50">
        <f t="shared" si="2"/>
        <v>0</v>
      </c>
      <c r="M27" s="19">
        <f t="shared" si="4"/>
        <v>0</v>
      </c>
      <c r="N27" s="25">
        <f t="shared" si="3"/>
        <v>0</v>
      </c>
      <c r="O27" s="19"/>
      <c r="P27" s="7"/>
      <c r="Q27" s="12"/>
      <c r="S27" s="32"/>
    </row>
    <row r="28" spans="1:19" ht="15">
      <c r="A28" s="11"/>
      <c r="B28" s="7"/>
      <c r="C28" s="7"/>
      <c r="D28" s="7"/>
      <c r="E28" s="7"/>
      <c r="F28" s="7"/>
      <c r="G28" s="38"/>
      <c r="H28" s="50">
        <f t="shared" si="0"/>
        <v>0</v>
      </c>
      <c r="I28" s="38"/>
      <c r="J28" s="50">
        <f t="shared" si="1"/>
        <v>0</v>
      </c>
      <c r="K28" s="38"/>
      <c r="L28" s="50">
        <f t="shared" si="2"/>
        <v>0</v>
      </c>
      <c r="M28" s="19">
        <f t="shared" si="4"/>
        <v>0</v>
      </c>
      <c r="N28" s="25">
        <f t="shared" si="3"/>
        <v>0</v>
      </c>
      <c r="O28" s="19"/>
      <c r="P28" s="7"/>
      <c r="Q28" s="12"/>
      <c r="S28" s="32"/>
    </row>
    <row r="29" spans="1:19" ht="15">
      <c r="A29" s="11"/>
      <c r="B29" s="7"/>
      <c r="C29" s="7"/>
      <c r="D29" s="7"/>
      <c r="E29" s="7"/>
      <c r="F29" s="7"/>
      <c r="G29" s="38"/>
      <c r="H29" s="50">
        <f t="shared" si="0"/>
        <v>0</v>
      </c>
      <c r="I29" s="38"/>
      <c r="J29" s="50">
        <f t="shared" si="1"/>
        <v>0</v>
      </c>
      <c r="K29" s="38"/>
      <c r="L29" s="50">
        <f t="shared" si="2"/>
        <v>0</v>
      </c>
      <c r="M29" s="19">
        <f t="shared" si="4"/>
        <v>0</v>
      </c>
      <c r="N29" s="25">
        <f t="shared" si="3"/>
        <v>0</v>
      </c>
      <c r="O29" s="19"/>
      <c r="P29" s="7"/>
      <c r="Q29" s="12"/>
      <c r="S29" s="32"/>
    </row>
    <row r="30" spans="1:19" ht="15">
      <c r="A30" s="11"/>
      <c r="B30" s="7"/>
      <c r="C30" s="7"/>
      <c r="D30" s="7"/>
      <c r="E30" s="7"/>
      <c r="F30" s="7"/>
      <c r="G30" s="38"/>
      <c r="H30" s="50">
        <f t="shared" si="0"/>
        <v>0</v>
      </c>
      <c r="I30" s="38"/>
      <c r="J30" s="50">
        <f t="shared" si="1"/>
        <v>0</v>
      </c>
      <c r="K30" s="38"/>
      <c r="L30" s="50">
        <f t="shared" si="2"/>
        <v>0</v>
      </c>
      <c r="M30" s="19">
        <f t="shared" si="4"/>
        <v>0</v>
      </c>
      <c r="N30" s="25">
        <f t="shared" si="3"/>
        <v>0</v>
      </c>
      <c r="O30" s="19"/>
      <c r="P30" s="7"/>
      <c r="Q30" s="12"/>
      <c r="S30" s="32"/>
    </row>
    <row r="31" spans="1:19" ht="15">
      <c r="A31" s="11"/>
      <c r="B31" s="7"/>
      <c r="C31" s="7"/>
      <c r="D31" s="7"/>
      <c r="E31" s="7"/>
      <c r="F31" s="7"/>
      <c r="G31" s="38"/>
      <c r="H31" s="50">
        <f t="shared" si="0"/>
        <v>0</v>
      </c>
      <c r="I31" s="38"/>
      <c r="J31" s="50">
        <f t="shared" si="1"/>
        <v>0</v>
      </c>
      <c r="K31" s="38"/>
      <c r="L31" s="50">
        <f t="shared" si="2"/>
        <v>0</v>
      </c>
      <c r="M31" s="19">
        <f t="shared" si="4"/>
        <v>0</v>
      </c>
      <c r="N31" s="25">
        <f t="shared" si="3"/>
        <v>0</v>
      </c>
      <c r="O31" s="19"/>
      <c r="P31" s="7"/>
      <c r="Q31" s="12"/>
      <c r="S31" s="32"/>
    </row>
    <row r="32" spans="1:19" ht="15">
      <c r="A32" s="11"/>
      <c r="B32" s="7"/>
      <c r="C32" s="7"/>
      <c r="D32" s="7"/>
      <c r="E32" s="7"/>
      <c r="F32" s="7"/>
      <c r="G32" s="38"/>
      <c r="H32" s="50">
        <f t="shared" si="0"/>
        <v>0</v>
      </c>
      <c r="I32" s="38"/>
      <c r="J32" s="50">
        <f t="shared" si="1"/>
        <v>0</v>
      </c>
      <c r="K32" s="38"/>
      <c r="L32" s="50">
        <f t="shared" si="2"/>
        <v>0</v>
      </c>
      <c r="M32" s="19">
        <f t="shared" si="4"/>
        <v>0</v>
      </c>
      <c r="N32" s="25">
        <f t="shared" si="3"/>
        <v>0</v>
      </c>
      <c r="O32" s="19"/>
      <c r="P32" s="7"/>
      <c r="Q32" s="12"/>
      <c r="S32" s="32"/>
    </row>
    <row r="33" spans="1:19" ht="15">
      <c r="A33" s="11"/>
      <c r="B33" s="7"/>
      <c r="C33" s="7"/>
      <c r="D33" s="7"/>
      <c r="E33" s="7"/>
      <c r="F33" s="7"/>
      <c r="G33" s="38"/>
      <c r="H33" s="50">
        <f t="shared" si="0"/>
        <v>0</v>
      </c>
      <c r="I33" s="38"/>
      <c r="J33" s="50">
        <f t="shared" si="1"/>
        <v>0</v>
      </c>
      <c r="K33" s="38"/>
      <c r="L33" s="50">
        <f t="shared" si="2"/>
        <v>0</v>
      </c>
      <c r="M33" s="19">
        <f t="shared" si="4"/>
        <v>0</v>
      </c>
      <c r="N33" s="25">
        <f t="shared" si="3"/>
        <v>0</v>
      </c>
      <c r="O33" s="19"/>
      <c r="P33" s="7"/>
      <c r="Q33" s="12"/>
      <c r="S33" s="32"/>
    </row>
    <row r="34" spans="1:19" ht="15">
      <c r="A34" s="11"/>
      <c r="B34" s="7"/>
      <c r="C34" s="7"/>
      <c r="D34" s="7"/>
      <c r="E34" s="7"/>
      <c r="F34" s="7"/>
      <c r="G34" s="38"/>
      <c r="H34" s="50">
        <f t="shared" si="0"/>
        <v>0</v>
      </c>
      <c r="I34" s="38"/>
      <c r="J34" s="50">
        <f t="shared" si="1"/>
        <v>0</v>
      </c>
      <c r="K34" s="38"/>
      <c r="L34" s="50">
        <f t="shared" si="2"/>
        <v>0</v>
      </c>
      <c r="M34" s="19">
        <f t="shared" si="4"/>
        <v>0</v>
      </c>
      <c r="N34" s="25">
        <f t="shared" si="3"/>
        <v>0</v>
      </c>
      <c r="O34" s="19"/>
      <c r="P34" s="7"/>
      <c r="Q34" s="12"/>
      <c r="S34" s="32"/>
    </row>
    <row r="35" spans="1:19" ht="15">
      <c r="A35" s="11"/>
      <c r="B35" s="7"/>
      <c r="C35" s="7"/>
      <c r="D35" s="7"/>
      <c r="E35" s="7"/>
      <c r="F35" s="7"/>
      <c r="G35" s="38"/>
      <c r="H35" s="50">
        <f t="shared" si="0"/>
        <v>0</v>
      </c>
      <c r="I35" s="38"/>
      <c r="J35" s="50">
        <f t="shared" si="1"/>
        <v>0</v>
      </c>
      <c r="K35" s="38"/>
      <c r="L35" s="50">
        <f t="shared" si="2"/>
        <v>0</v>
      </c>
      <c r="M35" s="19">
        <f t="shared" si="4"/>
        <v>0</v>
      </c>
      <c r="N35" s="25">
        <f t="shared" si="3"/>
        <v>0</v>
      </c>
      <c r="O35" s="19"/>
      <c r="P35" s="7"/>
      <c r="Q35" s="12"/>
      <c r="S35" s="32"/>
    </row>
    <row r="36" spans="1:19" ht="15">
      <c r="A36" s="11"/>
      <c r="B36" s="7"/>
      <c r="C36" s="7"/>
      <c r="D36" s="7"/>
      <c r="E36" s="7"/>
      <c r="F36" s="7"/>
      <c r="G36" s="38"/>
      <c r="H36" s="50">
        <f t="shared" si="0"/>
        <v>0</v>
      </c>
      <c r="I36" s="38"/>
      <c r="J36" s="50">
        <f t="shared" si="1"/>
        <v>0</v>
      </c>
      <c r="K36" s="38"/>
      <c r="L36" s="50">
        <f t="shared" si="2"/>
        <v>0</v>
      </c>
      <c r="M36" s="19">
        <f t="shared" si="4"/>
        <v>0</v>
      </c>
      <c r="N36" s="25">
        <f t="shared" si="3"/>
        <v>0</v>
      </c>
      <c r="O36" s="19"/>
      <c r="P36" s="7"/>
      <c r="Q36" s="12"/>
      <c r="S36" s="32"/>
    </row>
    <row r="37" spans="1:19" ht="15">
      <c r="A37" s="11"/>
      <c r="B37" s="7"/>
      <c r="C37" s="7"/>
      <c r="D37" s="7"/>
      <c r="E37" s="7"/>
      <c r="F37" s="7"/>
      <c r="G37" s="38"/>
      <c r="H37" s="50">
        <f t="shared" si="0"/>
        <v>0</v>
      </c>
      <c r="I37" s="38"/>
      <c r="J37" s="50">
        <f t="shared" si="1"/>
        <v>0</v>
      </c>
      <c r="K37" s="38"/>
      <c r="L37" s="50">
        <f t="shared" si="2"/>
        <v>0</v>
      </c>
      <c r="M37" s="19">
        <f t="shared" si="4"/>
        <v>0</v>
      </c>
      <c r="N37" s="25">
        <f t="shared" si="3"/>
        <v>0</v>
      </c>
      <c r="O37" s="19"/>
      <c r="P37" s="7"/>
      <c r="Q37" s="12"/>
      <c r="S37" s="32"/>
    </row>
    <row r="38" spans="1:19" ht="15">
      <c r="A38" s="11"/>
      <c r="B38" s="7"/>
      <c r="C38" s="7"/>
      <c r="D38" s="7"/>
      <c r="E38" s="7"/>
      <c r="F38" s="7"/>
      <c r="G38" s="38"/>
      <c r="H38" s="50">
        <f t="shared" si="0"/>
        <v>0</v>
      </c>
      <c r="I38" s="38"/>
      <c r="J38" s="50">
        <f t="shared" si="1"/>
        <v>0</v>
      </c>
      <c r="K38" s="38"/>
      <c r="L38" s="50">
        <f t="shared" si="2"/>
        <v>0</v>
      </c>
      <c r="M38" s="19">
        <f t="shared" si="4"/>
        <v>0</v>
      </c>
      <c r="N38" s="25">
        <f t="shared" si="3"/>
        <v>0</v>
      </c>
      <c r="O38" s="19"/>
      <c r="P38" s="7"/>
      <c r="Q38" s="12"/>
      <c r="S38" s="32"/>
    </row>
    <row r="39" spans="1:19" ht="15">
      <c r="A39" s="11"/>
      <c r="B39" s="7"/>
      <c r="C39" s="7"/>
      <c r="D39" s="7"/>
      <c r="E39" s="7"/>
      <c r="F39" s="7"/>
      <c r="G39" s="38"/>
      <c r="H39" s="50">
        <f t="shared" si="0"/>
        <v>0</v>
      </c>
      <c r="I39" s="38"/>
      <c r="J39" s="50">
        <f t="shared" si="1"/>
        <v>0</v>
      </c>
      <c r="K39" s="38"/>
      <c r="L39" s="50">
        <f t="shared" si="2"/>
        <v>0</v>
      </c>
      <c r="M39" s="19">
        <f t="shared" si="4"/>
        <v>0</v>
      </c>
      <c r="N39" s="25">
        <f t="shared" si="3"/>
        <v>0</v>
      </c>
      <c r="O39" s="19"/>
      <c r="P39" s="7"/>
      <c r="Q39" s="12"/>
      <c r="S39" s="32"/>
    </row>
    <row r="40" spans="1:19" ht="15">
      <c r="A40" s="11"/>
      <c r="B40" s="7"/>
      <c r="C40" s="7"/>
      <c r="D40" s="7"/>
      <c r="E40" s="7"/>
      <c r="F40" s="7"/>
      <c r="G40" s="38"/>
      <c r="H40" s="50">
        <f t="shared" si="0"/>
        <v>0</v>
      </c>
      <c r="I40" s="38"/>
      <c r="J40" s="50">
        <f t="shared" si="1"/>
        <v>0</v>
      </c>
      <c r="K40" s="38"/>
      <c r="L40" s="50">
        <f t="shared" si="2"/>
        <v>0</v>
      </c>
      <c r="M40" s="19">
        <f t="shared" si="4"/>
        <v>0</v>
      </c>
      <c r="N40" s="25">
        <f t="shared" si="3"/>
        <v>0</v>
      </c>
      <c r="O40" s="19"/>
      <c r="P40" s="7"/>
      <c r="Q40" s="12"/>
      <c r="S40" s="32"/>
    </row>
    <row r="41" spans="1:19" ht="15">
      <c r="A41" s="11"/>
      <c r="B41" s="7"/>
      <c r="C41" s="7"/>
      <c r="D41" s="7"/>
      <c r="E41" s="7"/>
      <c r="F41" s="7"/>
      <c r="G41" s="38"/>
      <c r="H41" s="50">
        <f t="shared" si="0"/>
        <v>0</v>
      </c>
      <c r="I41" s="38"/>
      <c r="J41" s="50">
        <f t="shared" si="1"/>
        <v>0</v>
      </c>
      <c r="K41" s="38"/>
      <c r="L41" s="50">
        <f t="shared" si="2"/>
        <v>0</v>
      </c>
      <c r="M41" s="19">
        <f t="shared" si="4"/>
        <v>0</v>
      </c>
      <c r="N41" s="25">
        <f t="shared" si="3"/>
        <v>0</v>
      </c>
      <c r="O41" s="19"/>
      <c r="P41" s="7"/>
      <c r="Q41" s="12"/>
      <c r="S41" s="32"/>
    </row>
    <row r="42" spans="1:19" ht="15">
      <c r="A42" s="11"/>
      <c r="B42" s="7"/>
      <c r="C42" s="7"/>
      <c r="D42" s="7"/>
      <c r="E42" s="7"/>
      <c r="F42" s="7"/>
      <c r="G42" s="38"/>
      <c r="H42" s="50">
        <f t="shared" si="0"/>
        <v>0</v>
      </c>
      <c r="I42" s="38"/>
      <c r="J42" s="50">
        <f t="shared" si="1"/>
        <v>0</v>
      </c>
      <c r="K42" s="38"/>
      <c r="L42" s="50">
        <f t="shared" si="2"/>
        <v>0</v>
      </c>
      <c r="M42" s="19">
        <f t="shared" si="4"/>
        <v>0</v>
      </c>
      <c r="N42" s="25">
        <f t="shared" si="3"/>
        <v>0</v>
      </c>
      <c r="O42" s="19"/>
      <c r="P42" s="7"/>
      <c r="Q42" s="12"/>
      <c r="S42" s="32"/>
    </row>
    <row r="43" spans="1:19" ht="15">
      <c r="A43" s="11"/>
      <c r="B43" s="7"/>
      <c r="C43" s="7"/>
      <c r="D43" s="7"/>
      <c r="E43" s="7"/>
      <c r="F43" s="7"/>
      <c r="G43" s="38"/>
      <c r="H43" s="50">
        <f t="shared" si="0"/>
        <v>0</v>
      </c>
      <c r="I43" s="38"/>
      <c r="J43" s="50">
        <f t="shared" si="1"/>
        <v>0</v>
      </c>
      <c r="K43" s="38"/>
      <c r="L43" s="50">
        <f t="shared" si="2"/>
        <v>0</v>
      </c>
      <c r="M43" s="19">
        <f t="shared" si="4"/>
        <v>0</v>
      </c>
      <c r="N43" s="25">
        <f t="shared" si="3"/>
        <v>0</v>
      </c>
      <c r="O43" s="19"/>
      <c r="P43" s="7"/>
      <c r="Q43" s="12"/>
      <c r="S43" s="32"/>
    </row>
    <row r="44" spans="1:19" ht="15">
      <c r="A44" s="11"/>
      <c r="B44" s="7"/>
      <c r="C44" s="7"/>
      <c r="D44" s="7"/>
      <c r="E44" s="7"/>
      <c r="F44" s="7"/>
      <c r="G44" s="38"/>
      <c r="H44" s="50">
        <f t="shared" si="0"/>
        <v>0</v>
      </c>
      <c r="I44" s="38"/>
      <c r="J44" s="50">
        <f t="shared" si="1"/>
        <v>0</v>
      </c>
      <c r="K44" s="38"/>
      <c r="L44" s="50">
        <f t="shared" si="2"/>
        <v>0</v>
      </c>
      <c r="M44" s="19">
        <f t="shared" si="4"/>
        <v>0</v>
      </c>
      <c r="N44" s="25">
        <f t="shared" si="3"/>
        <v>0</v>
      </c>
      <c r="O44" s="19"/>
      <c r="P44" s="7"/>
      <c r="Q44" s="12"/>
      <c r="S44" s="32"/>
    </row>
    <row r="45" spans="1:19" ht="15">
      <c r="A45" s="11"/>
      <c r="B45" s="7"/>
      <c r="C45" s="7"/>
      <c r="D45" s="7"/>
      <c r="E45" s="7"/>
      <c r="F45" s="7"/>
      <c r="G45" s="38"/>
      <c r="H45" s="50">
        <f t="shared" si="0"/>
        <v>0</v>
      </c>
      <c r="I45" s="38"/>
      <c r="J45" s="50">
        <f t="shared" si="1"/>
        <v>0</v>
      </c>
      <c r="K45" s="38"/>
      <c r="L45" s="50">
        <f t="shared" si="2"/>
        <v>0</v>
      </c>
      <c r="M45" s="19">
        <f t="shared" si="4"/>
        <v>0</v>
      </c>
      <c r="N45" s="25">
        <f t="shared" si="3"/>
        <v>0</v>
      </c>
      <c r="O45" s="19"/>
      <c r="P45" s="7"/>
      <c r="Q45" s="12"/>
      <c r="S45" s="32"/>
    </row>
    <row r="46" spans="1:19" ht="15">
      <c r="A46" s="11"/>
      <c r="B46" s="7"/>
      <c r="C46" s="7"/>
      <c r="D46" s="7"/>
      <c r="E46" s="7"/>
      <c r="F46" s="7"/>
      <c r="G46" s="38"/>
      <c r="H46" s="50">
        <f t="shared" si="0"/>
        <v>0</v>
      </c>
      <c r="I46" s="38"/>
      <c r="J46" s="50">
        <f t="shared" si="1"/>
        <v>0</v>
      </c>
      <c r="K46" s="38"/>
      <c r="L46" s="50">
        <f t="shared" si="2"/>
        <v>0</v>
      </c>
      <c r="M46" s="19">
        <f t="shared" si="4"/>
        <v>0</v>
      </c>
      <c r="N46" s="25">
        <f t="shared" si="3"/>
        <v>0</v>
      </c>
      <c r="O46" s="19"/>
      <c r="P46" s="7"/>
      <c r="Q46" s="12"/>
      <c r="S46" s="32"/>
    </row>
    <row r="47" spans="1:19" ht="15.75" thickBot="1">
      <c r="A47" s="13"/>
      <c r="B47" s="14"/>
      <c r="C47" s="14"/>
      <c r="D47" s="14"/>
      <c r="E47" s="14"/>
      <c r="F47" s="14"/>
      <c r="G47" s="57"/>
      <c r="H47" s="58">
        <f t="shared" si="0"/>
        <v>0</v>
      </c>
      <c r="I47" s="57"/>
      <c r="J47" s="58">
        <f t="shared" si="1"/>
        <v>0</v>
      </c>
      <c r="K47" s="57"/>
      <c r="L47" s="58">
        <f t="shared" si="2"/>
        <v>0</v>
      </c>
      <c r="M47" s="20">
        <f t="shared" si="4"/>
        <v>0</v>
      </c>
      <c r="N47" s="26">
        <f t="shared" si="3"/>
        <v>0</v>
      </c>
      <c r="O47" s="20"/>
      <c r="P47" s="14"/>
      <c r="Q47" s="15"/>
      <c r="S47" s="32"/>
    </row>
  </sheetData>
  <sheetProtection/>
  <mergeCells count="1">
    <mergeCell ref="E5:M5"/>
  </mergeCells>
  <conditionalFormatting sqref="S8:S47">
    <cfRule type="cellIs" priority="1" dxfId="1" operator="greaterThan" stopIfTrue="1">
      <formula>6.99</formula>
    </cfRule>
  </conditionalFormatting>
  <conditionalFormatting sqref="S8:S47">
    <cfRule type="cellIs" priority="1" dxfId="0" operator="greaterThan" stopIfTrue="1">
      <formula>0.0699</formula>
    </cfRule>
  </conditionalFormatting>
  <printOptions/>
  <pageMargins left="0.7000000000000001" right="0.7000000000000001" top="0.7500000000000001" bottom="0.7500000000000001" header="0.30000000000000004" footer="0.30000000000000004"/>
  <pageSetup fitToHeight="1" fitToWidth="1" horizontalDpi="600" verticalDpi="600" orientation="landscape" paperSize="9" scale="8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S47"/>
  <sheetViews>
    <sheetView workbookViewId="0" topLeftCell="A1">
      <selection activeCell="T13" sqref="T13"/>
    </sheetView>
  </sheetViews>
  <sheetFormatPr defaultColWidth="8.8515625" defaultRowHeight="12.75"/>
  <cols>
    <col min="1" max="1" width="5.7109375" style="0" customWidth="1"/>
    <col min="2" max="2" width="7.7109375" style="0" customWidth="1"/>
    <col min="3" max="6" width="8.8515625" style="0" customWidth="1"/>
    <col min="7" max="7" width="8.421875" style="40" customWidth="1"/>
    <col min="8" max="8" width="8.421875" style="51" customWidth="1"/>
    <col min="9" max="9" width="8.421875" style="40" customWidth="1"/>
    <col min="10" max="10" width="8.421875" style="51" customWidth="1"/>
    <col min="11" max="11" width="8.421875" style="40" customWidth="1"/>
    <col min="12" max="12" width="8.421875" style="51" customWidth="1"/>
    <col min="13" max="14" width="8.8515625" style="0" customWidth="1"/>
    <col min="15" max="15" width="7.8515625" style="0" customWidth="1"/>
    <col min="16" max="16" width="8.28125" style="0" customWidth="1"/>
    <col min="17" max="17" width="7.7109375" style="0" customWidth="1"/>
    <col min="18" max="18" width="2.140625" style="0" customWidth="1"/>
    <col min="19" max="19" width="9.140625" style="30" customWidth="1"/>
  </cols>
  <sheetData>
    <row r="1" spans="1:17" ht="18">
      <c r="A1" s="1" t="s">
        <v>33</v>
      </c>
      <c r="B1" s="2"/>
      <c r="C1" s="2"/>
      <c r="D1" s="2"/>
      <c r="E1" s="2"/>
      <c r="F1" s="2"/>
      <c r="G1" s="35"/>
      <c r="H1" s="45"/>
      <c r="I1" s="35"/>
      <c r="J1" s="45"/>
      <c r="K1" s="35"/>
      <c r="L1" s="45"/>
      <c r="M1" s="16"/>
      <c r="N1" s="22"/>
      <c r="O1" s="16"/>
      <c r="P1" s="2"/>
      <c r="Q1" s="2"/>
    </row>
    <row r="2" spans="1:17" ht="15">
      <c r="A2" s="5" t="s">
        <v>1</v>
      </c>
      <c r="B2" s="6"/>
      <c r="C2" s="6"/>
      <c r="D2" s="6" t="s">
        <v>715</v>
      </c>
      <c r="E2" s="6"/>
      <c r="F2" s="6" t="s">
        <v>9</v>
      </c>
      <c r="G2" s="36" t="s">
        <v>11</v>
      </c>
      <c r="H2" s="46" t="s">
        <v>793</v>
      </c>
      <c r="I2" s="35"/>
      <c r="J2" s="45"/>
      <c r="K2" s="35"/>
      <c r="L2" s="45"/>
      <c r="M2" s="16"/>
      <c r="N2" s="22"/>
      <c r="O2" s="16"/>
      <c r="P2" s="2"/>
      <c r="Q2" s="2"/>
    </row>
    <row r="3" spans="1:17" ht="15">
      <c r="A3" s="5" t="s">
        <v>0</v>
      </c>
      <c r="B3" s="6" t="s">
        <v>15</v>
      </c>
      <c r="C3" s="6"/>
      <c r="D3" s="6"/>
      <c r="E3" s="6"/>
      <c r="F3" s="6"/>
      <c r="G3" s="36" t="s">
        <v>7</v>
      </c>
      <c r="H3" s="46" t="s">
        <v>791</v>
      </c>
      <c r="I3" s="35"/>
      <c r="J3" s="45"/>
      <c r="K3" s="35"/>
      <c r="L3" s="45"/>
      <c r="M3" s="16"/>
      <c r="N3" s="22"/>
      <c r="O3" s="16"/>
      <c r="P3" s="2"/>
      <c r="Q3" s="2"/>
    </row>
    <row r="4" spans="1:17" ht="15">
      <c r="A4" s="5" t="s">
        <v>10</v>
      </c>
      <c r="B4" s="6"/>
      <c r="C4" s="6"/>
      <c r="D4" s="6"/>
      <c r="E4" s="6"/>
      <c r="F4" s="6"/>
      <c r="G4" s="36" t="s">
        <v>745</v>
      </c>
      <c r="H4" s="46" t="s">
        <v>744</v>
      </c>
      <c r="I4" s="35"/>
      <c r="J4" s="45"/>
      <c r="K4" s="35"/>
      <c r="L4" s="45"/>
      <c r="M4" s="16"/>
      <c r="N4" s="22"/>
      <c r="O4" s="21"/>
      <c r="P4" s="2"/>
      <c r="Q4" s="2"/>
    </row>
    <row r="5" spans="1:19" ht="15">
      <c r="A5" s="2"/>
      <c r="B5" s="2"/>
      <c r="C5" s="2"/>
      <c r="D5" s="89" t="s">
        <v>19</v>
      </c>
      <c r="E5" s="89"/>
      <c r="F5" s="89"/>
      <c r="G5" s="89"/>
      <c r="H5" s="89"/>
      <c r="I5" s="89"/>
      <c r="J5" s="89"/>
      <c r="K5" s="89"/>
      <c r="L5" s="47"/>
      <c r="M5" s="16"/>
      <c r="N5" s="22"/>
      <c r="O5" s="16"/>
      <c r="P5" s="2"/>
      <c r="Q5" s="2"/>
      <c r="S5" s="34"/>
    </row>
    <row r="6" spans="1:19" ht="15" thickBot="1">
      <c r="A6" s="4"/>
      <c r="B6" s="4"/>
      <c r="C6" s="4"/>
      <c r="D6" s="4"/>
      <c r="E6" s="4"/>
      <c r="F6" s="4"/>
      <c r="G6" s="37"/>
      <c r="H6" s="48"/>
      <c r="I6" s="37"/>
      <c r="J6" s="48"/>
      <c r="K6" s="37"/>
      <c r="L6" s="48"/>
      <c r="M6" s="17"/>
      <c r="N6" s="23">
        <f>240*3</f>
        <v>720</v>
      </c>
      <c r="O6" s="17"/>
      <c r="P6" s="4"/>
      <c r="Q6" s="2"/>
      <c r="S6" s="34"/>
    </row>
    <row r="7" spans="1:17" ht="15">
      <c r="A7" s="8" t="s">
        <v>14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18" t="s">
        <v>773</v>
      </c>
      <c r="H7" s="49" t="s">
        <v>26</v>
      </c>
      <c r="I7" s="18" t="s">
        <v>27</v>
      </c>
      <c r="J7" s="49" t="s">
        <v>28</v>
      </c>
      <c r="K7" s="18" t="s">
        <v>767</v>
      </c>
      <c r="L7" s="49" t="s">
        <v>51</v>
      </c>
      <c r="M7" s="18" t="s">
        <v>12</v>
      </c>
      <c r="N7" s="24" t="s">
        <v>13</v>
      </c>
      <c r="O7" s="18" t="s">
        <v>29</v>
      </c>
      <c r="P7" s="9" t="s">
        <v>8</v>
      </c>
      <c r="Q7" s="10" t="s">
        <v>30</v>
      </c>
    </row>
    <row r="8" spans="1:19" ht="18">
      <c r="A8" s="11"/>
      <c r="B8" s="7"/>
      <c r="C8" s="65" t="s">
        <v>58</v>
      </c>
      <c r="D8" s="66" t="s">
        <v>59</v>
      </c>
      <c r="E8" s="65" t="s">
        <v>752</v>
      </c>
      <c r="F8" s="66" t="s">
        <v>61</v>
      </c>
      <c r="G8" s="66">
        <v>181</v>
      </c>
      <c r="H8" s="50">
        <f>G8/($N$6/3)*100</f>
        <v>75.41666666666667</v>
      </c>
      <c r="I8" s="66">
        <v>164.5</v>
      </c>
      <c r="J8" s="50">
        <f>I8/($N$6/3)*100</f>
        <v>68.54166666666667</v>
      </c>
      <c r="K8" s="38">
        <v>166.5</v>
      </c>
      <c r="L8" s="50">
        <f>K8/($N$6/3)*100</f>
        <v>69.375</v>
      </c>
      <c r="M8" s="19">
        <f>G8+I8+K8</f>
        <v>512</v>
      </c>
      <c r="N8" s="25">
        <f>M8/$N$6*100</f>
        <v>71.11111111111111</v>
      </c>
      <c r="O8" s="19">
        <v>215</v>
      </c>
      <c r="P8" s="7" t="s">
        <v>722</v>
      </c>
      <c r="Q8" s="12" t="s">
        <v>769</v>
      </c>
      <c r="S8" s="32"/>
    </row>
    <row r="9" spans="1:19" ht="18">
      <c r="A9" s="11"/>
      <c r="B9" s="7"/>
      <c r="C9" s="65" t="s">
        <v>70</v>
      </c>
      <c r="D9" s="66" t="s">
        <v>71</v>
      </c>
      <c r="E9" s="65" t="s">
        <v>72</v>
      </c>
      <c r="F9" s="66" t="s">
        <v>73</v>
      </c>
      <c r="G9" s="66" t="s">
        <v>757</v>
      </c>
      <c r="H9" s="50">
        <f aca="true" t="shared" si="0" ref="H9:H47">G9/($N$6/3)*100</f>
        <v>71.45833333333333</v>
      </c>
      <c r="I9" s="66">
        <v>166.5</v>
      </c>
      <c r="J9" s="50">
        <f aca="true" t="shared" si="1" ref="J9:J47">I9/($N$6/3)*100</f>
        <v>69.375</v>
      </c>
      <c r="K9" s="38">
        <v>171</v>
      </c>
      <c r="L9" s="50">
        <f aca="true" t="shared" si="2" ref="L9:L47">K9/($N$6/3)*100</f>
        <v>71.25</v>
      </c>
      <c r="M9" s="19">
        <v>509</v>
      </c>
      <c r="N9" s="25">
        <f aca="true" t="shared" si="3" ref="N9:N47">M9/$N$6*100</f>
        <v>70.69444444444444</v>
      </c>
      <c r="O9" s="19">
        <v>210</v>
      </c>
      <c r="P9" s="7" t="s">
        <v>723</v>
      </c>
      <c r="Q9" s="12" t="s">
        <v>769</v>
      </c>
      <c r="S9" s="32"/>
    </row>
    <row r="10" spans="1:19" ht="18">
      <c r="A10" s="11"/>
      <c r="B10" s="7"/>
      <c r="C10" s="65" t="s">
        <v>74</v>
      </c>
      <c r="D10" s="66" t="s">
        <v>75</v>
      </c>
      <c r="E10" s="65" t="s">
        <v>76</v>
      </c>
      <c r="F10" s="66" t="s">
        <v>753</v>
      </c>
      <c r="G10" s="66" t="s">
        <v>758</v>
      </c>
      <c r="H10" s="50">
        <f t="shared" si="0"/>
        <v>65.625</v>
      </c>
      <c r="I10" s="66" t="s">
        <v>758</v>
      </c>
      <c r="J10" s="50">
        <f t="shared" si="1"/>
        <v>65.625</v>
      </c>
      <c r="K10" s="38">
        <v>162</v>
      </c>
      <c r="L10" s="50">
        <f t="shared" si="2"/>
        <v>67.5</v>
      </c>
      <c r="M10" s="19">
        <f aca="true" t="shared" si="4" ref="M10:M47">G10+I10+K10</f>
        <v>477</v>
      </c>
      <c r="N10" s="25">
        <f t="shared" si="3"/>
        <v>66.25</v>
      </c>
      <c r="O10" s="19">
        <v>203</v>
      </c>
      <c r="P10" s="7" t="s">
        <v>777</v>
      </c>
      <c r="Q10" s="12"/>
      <c r="S10" s="32"/>
    </row>
    <row r="11" spans="1:19" ht="18">
      <c r="A11" s="11"/>
      <c r="B11" s="7"/>
      <c r="C11" s="65" t="s">
        <v>85</v>
      </c>
      <c r="D11" s="66" t="s">
        <v>86</v>
      </c>
      <c r="E11" s="65" t="s">
        <v>87</v>
      </c>
      <c r="F11" s="66" t="s">
        <v>754</v>
      </c>
      <c r="G11" s="66" t="s">
        <v>759</v>
      </c>
      <c r="H11" s="50">
        <f t="shared" si="0"/>
        <v>63.95833333333333</v>
      </c>
      <c r="I11" s="66">
        <v>158</v>
      </c>
      <c r="J11" s="50">
        <f t="shared" si="1"/>
        <v>65.83333333333333</v>
      </c>
      <c r="K11" s="38">
        <v>159.5</v>
      </c>
      <c r="L11" s="50">
        <f t="shared" si="2"/>
        <v>66.45833333333333</v>
      </c>
      <c r="M11" s="19">
        <f t="shared" si="4"/>
        <v>471</v>
      </c>
      <c r="N11" s="25">
        <f t="shared" si="3"/>
        <v>65.41666666666667</v>
      </c>
      <c r="O11" s="19">
        <v>198</v>
      </c>
      <c r="P11" s="7" t="s">
        <v>725</v>
      </c>
      <c r="Q11" s="12"/>
      <c r="S11" s="32"/>
    </row>
    <row r="12" spans="1:19" ht="18">
      <c r="A12" s="11"/>
      <c r="B12" s="7"/>
      <c r="C12" s="65" t="s">
        <v>66</v>
      </c>
      <c r="D12" s="66" t="s">
        <v>67</v>
      </c>
      <c r="E12" s="65" t="s">
        <v>68</v>
      </c>
      <c r="F12" s="66" t="s">
        <v>69</v>
      </c>
      <c r="G12" s="66" t="s">
        <v>760</v>
      </c>
      <c r="H12" s="50">
        <f t="shared" si="0"/>
        <v>68.125</v>
      </c>
      <c r="I12" s="66">
        <v>148</v>
      </c>
      <c r="J12" s="50">
        <f t="shared" si="1"/>
        <v>61.66666666666667</v>
      </c>
      <c r="K12" s="38">
        <v>159.5</v>
      </c>
      <c r="L12" s="50">
        <f t="shared" si="2"/>
        <v>66.45833333333333</v>
      </c>
      <c r="M12" s="19">
        <f t="shared" si="4"/>
        <v>471</v>
      </c>
      <c r="N12" s="25">
        <f t="shared" si="3"/>
        <v>65.41666666666667</v>
      </c>
      <c r="O12" s="19">
        <v>196</v>
      </c>
      <c r="P12" s="7" t="s">
        <v>726</v>
      </c>
      <c r="Q12" s="12"/>
      <c r="S12" s="32"/>
    </row>
    <row r="13" spans="1:19" ht="18">
      <c r="A13" s="11"/>
      <c r="B13" s="7"/>
      <c r="C13" s="65" t="s">
        <v>77</v>
      </c>
      <c r="D13" s="66" t="s">
        <v>78</v>
      </c>
      <c r="E13" s="65" t="s">
        <v>79</v>
      </c>
      <c r="F13" s="66" t="s">
        <v>80</v>
      </c>
      <c r="G13" s="66" t="s">
        <v>761</v>
      </c>
      <c r="H13" s="50">
        <f t="shared" si="0"/>
        <v>64.58333333333334</v>
      </c>
      <c r="I13" s="66">
        <v>157</v>
      </c>
      <c r="J13" s="50">
        <f t="shared" si="1"/>
        <v>65.41666666666667</v>
      </c>
      <c r="K13" s="38">
        <v>155.5</v>
      </c>
      <c r="L13" s="50">
        <f t="shared" si="2"/>
        <v>64.79166666666667</v>
      </c>
      <c r="M13" s="19">
        <f t="shared" si="4"/>
        <v>467.5</v>
      </c>
      <c r="N13" s="25">
        <f t="shared" si="3"/>
        <v>64.93055555555556</v>
      </c>
      <c r="O13" s="19">
        <v>193</v>
      </c>
      <c r="P13" s="7" t="s">
        <v>727</v>
      </c>
      <c r="Q13" s="12"/>
      <c r="S13" s="32"/>
    </row>
    <row r="14" spans="1:19" ht="18">
      <c r="A14" s="11"/>
      <c r="B14" s="7"/>
      <c r="C14" s="65" t="s">
        <v>52</v>
      </c>
      <c r="D14" s="66" t="s">
        <v>53</v>
      </c>
      <c r="E14" s="65" t="s">
        <v>54</v>
      </c>
      <c r="F14" s="66" t="s">
        <v>55</v>
      </c>
      <c r="G14" s="66" t="s">
        <v>758</v>
      </c>
      <c r="H14" s="50">
        <f t="shared" si="0"/>
        <v>65.625</v>
      </c>
      <c r="I14" s="66">
        <v>152.5</v>
      </c>
      <c r="J14" s="50">
        <f t="shared" si="1"/>
        <v>63.541666666666664</v>
      </c>
      <c r="K14" s="38">
        <v>153</v>
      </c>
      <c r="L14" s="50">
        <f t="shared" si="2"/>
        <v>63.74999999999999</v>
      </c>
      <c r="M14" s="19">
        <f t="shared" si="4"/>
        <v>463</v>
      </c>
      <c r="N14" s="25">
        <f t="shared" si="3"/>
        <v>64.30555555555556</v>
      </c>
      <c r="O14" s="19">
        <v>193</v>
      </c>
      <c r="P14" s="7" t="s">
        <v>728</v>
      </c>
      <c r="Q14" s="12"/>
      <c r="S14" s="32"/>
    </row>
    <row r="15" spans="1:19" ht="18">
      <c r="A15" s="11"/>
      <c r="B15" s="7"/>
      <c r="C15" s="65" t="s">
        <v>62</v>
      </c>
      <c r="D15" s="66" t="s">
        <v>63</v>
      </c>
      <c r="E15" s="65" t="s">
        <v>64</v>
      </c>
      <c r="F15" s="66" t="s">
        <v>65</v>
      </c>
      <c r="G15" s="66" t="s">
        <v>762</v>
      </c>
      <c r="H15" s="50">
        <f t="shared" si="0"/>
        <v>65.20833333333333</v>
      </c>
      <c r="I15" s="66">
        <v>145.5</v>
      </c>
      <c r="J15" s="50">
        <f t="shared" si="1"/>
        <v>60.62499999999999</v>
      </c>
      <c r="K15" s="38">
        <v>159.5</v>
      </c>
      <c r="L15" s="50">
        <f t="shared" si="2"/>
        <v>66.45833333333333</v>
      </c>
      <c r="M15" s="19">
        <f t="shared" si="4"/>
        <v>461.5</v>
      </c>
      <c r="N15" s="25">
        <f t="shared" si="3"/>
        <v>64.09722222222223</v>
      </c>
      <c r="O15" s="19">
        <v>196</v>
      </c>
      <c r="P15" s="7" t="s">
        <v>729</v>
      </c>
      <c r="Q15" s="12"/>
      <c r="S15" s="32"/>
    </row>
    <row r="16" spans="1:19" ht="18">
      <c r="A16" s="11"/>
      <c r="B16" s="7"/>
      <c r="C16" s="65" t="s">
        <v>755</v>
      </c>
      <c r="D16" s="66" t="s">
        <v>56</v>
      </c>
      <c r="E16" s="65" t="s">
        <v>57</v>
      </c>
      <c r="F16" s="66" t="s">
        <v>756</v>
      </c>
      <c r="G16" s="66" t="s">
        <v>763</v>
      </c>
      <c r="H16" s="50">
        <f t="shared" si="0"/>
        <v>62.708333333333336</v>
      </c>
      <c r="I16" s="66">
        <v>152.5</v>
      </c>
      <c r="J16" s="50">
        <f t="shared" si="1"/>
        <v>63.541666666666664</v>
      </c>
      <c r="K16" s="38">
        <v>154</v>
      </c>
      <c r="L16" s="50">
        <f t="shared" si="2"/>
        <v>64.16666666666667</v>
      </c>
      <c r="M16" s="19">
        <f t="shared" si="4"/>
        <v>457</v>
      </c>
      <c r="N16" s="25">
        <f t="shared" si="3"/>
        <v>63.47222222222222</v>
      </c>
      <c r="O16" s="19">
        <v>191</v>
      </c>
      <c r="P16" s="7" t="s">
        <v>730</v>
      </c>
      <c r="Q16" s="12"/>
      <c r="S16" s="32"/>
    </row>
    <row r="17" spans="1:19" ht="18">
      <c r="A17" s="11"/>
      <c r="B17" s="7" t="s">
        <v>721</v>
      </c>
      <c r="C17" s="65" t="s">
        <v>81</v>
      </c>
      <c r="D17" s="66" t="s">
        <v>82</v>
      </c>
      <c r="E17" s="65" t="s">
        <v>83</v>
      </c>
      <c r="F17" s="66" t="s">
        <v>84</v>
      </c>
      <c r="G17" s="38"/>
      <c r="H17" s="50">
        <f t="shared" si="0"/>
        <v>0</v>
      </c>
      <c r="I17" s="38"/>
      <c r="J17" s="50">
        <f t="shared" si="1"/>
        <v>0</v>
      </c>
      <c r="K17" s="38"/>
      <c r="L17" s="50">
        <f t="shared" si="2"/>
        <v>0</v>
      </c>
      <c r="M17" s="19">
        <f t="shared" si="4"/>
        <v>0</v>
      </c>
      <c r="N17" s="25">
        <f t="shared" si="3"/>
        <v>0</v>
      </c>
      <c r="O17" s="19"/>
      <c r="P17" s="7"/>
      <c r="Q17" s="12"/>
      <c r="S17" s="32"/>
    </row>
    <row r="18" spans="1:19" ht="15">
      <c r="A18" s="11"/>
      <c r="B18" s="7"/>
      <c r="C18" s="7"/>
      <c r="D18" s="7"/>
      <c r="E18" s="7"/>
      <c r="F18" s="7"/>
      <c r="G18" s="38"/>
      <c r="H18" s="50">
        <f t="shared" si="0"/>
        <v>0</v>
      </c>
      <c r="I18" s="38"/>
      <c r="J18" s="50">
        <f t="shared" si="1"/>
        <v>0</v>
      </c>
      <c r="K18" s="38"/>
      <c r="L18" s="50">
        <f t="shared" si="2"/>
        <v>0</v>
      </c>
      <c r="M18" s="19">
        <f t="shared" si="4"/>
        <v>0</v>
      </c>
      <c r="N18" s="25">
        <f t="shared" si="3"/>
        <v>0</v>
      </c>
      <c r="O18" s="19"/>
      <c r="P18" s="7"/>
      <c r="Q18" s="12"/>
      <c r="S18" s="32"/>
    </row>
    <row r="19" spans="1:19" ht="15">
      <c r="A19" s="11"/>
      <c r="B19" s="7"/>
      <c r="C19" s="7"/>
      <c r="D19" s="7"/>
      <c r="E19" s="7"/>
      <c r="F19" s="7"/>
      <c r="G19" s="38"/>
      <c r="H19" s="50">
        <f t="shared" si="0"/>
        <v>0</v>
      </c>
      <c r="I19" s="38"/>
      <c r="J19" s="50">
        <f t="shared" si="1"/>
        <v>0</v>
      </c>
      <c r="K19" s="38"/>
      <c r="L19" s="50">
        <f t="shared" si="2"/>
        <v>0</v>
      </c>
      <c r="M19" s="19">
        <f t="shared" si="4"/>
        <v>0</v>
      </c>
      <c r="N19" s="25">
        <f t="shared" si="3"/>
        <v>0</v>
      </c>
      <c r="O19" s="19"/>
      <c r="P19" s="7"/>
      <c r="Q19" s="12"/>
      <c r="S19" s="32"/>
    </row>
    <row r="20" spans="1:19" ht="15">
      <c r="A20" s="11"/>
      <c r="B20" s="7"/>
      <c r="C20" s="7"/>
      <c r="D20" s="7"/>
      <c r="E20" s="7"/>
      <c r="F20" s="7"/>
      <c r="G20" s="38"/>
      <c r="H20" s="50">
        <f t="shared" si="0"/>
        <v>0</v>
      </c>
      <c r="I20" s="38"/>
      <c r="J20" s="50">
        <f t="shared" si="1"/>
        <v>0</v>
      </c>
      <c r="K20" s="38"/>
      <c r="L20" s="50">
        <f t="shared" si="2"/>
        <v>0</v>
      </c>
      <c r="M20" s="19">
        <f t="shared" si="4"/>
        <v>0</v>
      </c>
      <c r="N20" s="25">
        <f t="shared" si="3"/>
        <v>0</v>
      </c>
      <c r="O20" s="19"/>
      <c r="P20" s="7"/>
      <c r="Q20" s="12"/>
      <c r="S20" s="32"/>
    </row>
    <row r="21" spans="1:19" ht="15">
      <c r="A21" s="11"/>
      <c r="B21" s="7"/>
      <c r="C21" s="7"/>
      <c r="D21" s="7"/>
      <c r="E21" s="7"/>
      <c r="F21" s="7"/>
      <c r="G21" s="38"/>
      <c r="H21" s="50">
        <f t="shared" si="0"/>
        <v>0</v>
      </c>
      <c r="I21" s="38"/>
      <c r="J21" s="50">
        <f t="shared" si="1"/>
        <v>0</v>
      </c>
      <c r="K21" s="38"/>
      <c r="L21" s="50">
        <f t="shared" si="2"/>
        <v>0</v>
      </c>
      <c r="M21" s="19">
        <f t="shared" si="4"/>
        <v>0</v>
      </c>
      <c r="N21" s="25">
        <f t="shared" si="3"/>
        <v>0</v>
      </c>
      <c r="O21" s="19"/>
      <c r="P21" s="7"/>
      <c r="Q21" s="12"/>
      <c r="S21" s="32"/>
    </row>
    <row r="22" spans="1:19" ht="15">
      <c r="A22" s="11"/>
      <c r="B22" s="7"/>
      <c r="C22" s="7"/>
      <c r="D22" s="7"/>
      <c r="E22" s="7"/>
      <c r="F22" s="7"/>
      <c r="G22" s="38"/>
      <c r="H22" s="50">
        <f t="shared" si="0"/>
        <v>0</v>
      </c>
      <c r="I22" s="38"/>
      <c r="J22" s="50">
        <f t="shared" si="1"/>
        <v>0</v>
      </c>
      <c r="K22" s="38"/>
      <c r="L22" s="50">
        <f t="shared" si="2"/>
        <v>0</v>
      </c>
      <c r="M22" s="19">
        <f t="shared" si="4"/>
        <v>0</v>
      </c>
      <c r="N22" s="25">
        <f t="shared" si="3"/>
        <v>0</v>
      </c>
      <c r="O22" s="19"/>
      <c r="P22" s="7"/>
      <c r="Q22" s="12"/>
      <c r="S22" s="32"/>
    </row>
    <row r="23" spans="1:19" ht="15">
      <c r="A23" s="11"/>
      <c r="B23" s="7"/>
      <c r="C23" s="7"/>
      <c r="D23" s="7"/>
      <c r="E23" s="7"/>
      <c r="F23" s="7"/>
      <c r="G23" s="38"/>
      <c r="H23" s="50">
        <f t="shared" si="0"/>
        <v>0</v>
      </c>
      <c r="I23" s="38"/>
      <c r="J23" s="50">
        <f t="shared" si="1"/>
        <v>0</v>
      </c>
      <c r="K23" s="38"/>
      <c r="L23" s="50">
        <f t="shared" si="2"/>
        <v>0</v>
      </c>
      <c r="M23" s="19">
        <f t="shared" si="4"/>
        <v>0</v>
      </c>
      <c r="N23" s="25">
        <f t="shared" si="3"/>
        <v>0</v>
      </c>
      <c r="O23" s="19"/>
      <c r="P23" s="7"/>
      <c r="Q23" s="12"/>
      <c r="S23" s="32"/>
    </row>
    <row r="24" spans="1:19" ht="15">
      <c r="A24" s="11"/>
      <c r="B24" s="7"/>
      <c r="C24" s="7"/>
      <c r="D24" s="7"/>
      <c r="E24" s="7"/>
      <c r="F24" s="7"/>
      <c r="G24" s="38"/>
      <c r="H24" s="50">
        <f t="shared" si="0"/>
        <v>0</v>
      </c>
      <c r="I24" s="38"/>
      <c r="J24" s="50">
        <f t="shared" si="1"/>
        <v>0</v>
      </c>
      <c r="K24" s="38"/>
      <c r="L24" s="50">
        <f t="shared" si="2"/>
        <v>0</v>
      </c>
      <c r="M24" s="19">
        <f t="shared" si="4"/>
        <v>0</v>
      </c>
      <c r="N24" s="25">
        <f t="shared" si="3"/>
        <v>0</v>
      </c>
      <c r="O24" s="19"/>
      <c r="P24" s="7"/>
      <c r="Q24" s="12"/>
      <c r="S24" s="32"/>
    </row>
    <row r="25" spans="1:19" ht="15">
      <c r="A25" s="11"/>
      <c r="B25" s="7"/>
      <c r="C25" s="7"/>
      <c r="D25" s="7"/>
      <c r="E25" s="7"/>
      <c r="F25" s="7"/>
      <c r="G25" s="38"/>
      <c r="H25" s="50">
        <f t="shared" si="0"/>
        <v>0</v>
      </c>
      <c r="I25" s="38"/>
      <c r="J25" s="50">
        <f t="shared" si="1"/>
        <v>0</v>
      </c>
      <c r="K25" s="38"/>
      <c r="L25" s="50">
        <f t="shared" si="2"/>
        <v>0</v>
      </c>
      <c r="M25" s="19">
        <f t="shared" si="4"/>
        <v>0</v>
      </c>
      <c r="N25" s="25">
        <f t="shared" si="3"/>
        <v>0</v>
      </c>
      <c r="O25" s="19"/>
      <c r="P25" s="7"/>
      <c r="Q25" s="12"/>
      <c r="S25" s="32"/>
    </row>
    <row r="26" spans="1:19" ht="15">
      <c r="A26" s="11"/>
      <c r="B26" s="7"/>
      <c r="C26" s="7"/>
      <c r="D26" s="7"/>
      <c r="E26" s="7"/>
      <c r="F26" s="7"/>
      <c r="G26" s="38"/>
      <c r="H26" s="50">
        <f t="shared" si="0"/>
        <v>0</v>
      </c>
      <c r="I26" s="38"/>
      <c r="J26" s="50">
        <f t="shared" si="1"/>
        <v>0</v>
      </c>
      <c r="K26" s="38"/>
      <c r="L26" s="50">
        <f t="shared" si="2"/>
        <v>0</v>
      </c>
      <c r="M26" s="19">
        <f t="shared" si="4"/>
        <v>0</v>
      </c>
      <c r="N26" s="25">
        <f t="shared" si="3"/>
        <v>0</v>
      </c>
      <c r="O26" s="19"/>
      <c r="P26" s="7"/>
      <c r="Q26" s="12"/>
      <c r="S26" s="32"/>
    </row>
    <row r="27" spans="1:19" ht="15">
      <c r="A27" s="11"/>
      <c r="B27" s="7"/>
      <c r="C27" s="7"/>
      <c r="D27" s="7"/>
      <c r="E27" s="7"/>
      <c r="F27" s="7"/>
      <c r="G27" s="38"/>
      <c r="H27" s="50">
        <f t="shared" si="0"/>
        <v>0</v>
      </c>
      <c r="I27" s="38"/>
      <c r="J27" s="50">
        <f t="shared" si="1"/>
        <v>0</v>
      </c>
      <c r="K27" s="38"/>
      <c r="L27" s="50">
        <f t="shared" si="2"/>
        <v>0</v>
      </c>
      <c r="M27" s="19">
        <f t="shared" si="4"/>
        <v>0</v>
      </c>
      <c r="N27" s="25">
        <f t="shared" si="3"/>
        <v>0</v>
      </c>
      <c r="O27" s="19"/>
      <c r="P27" s="7"/>
      <c r="Q27" s="12"/>
      <c r="S27" s="32"/>
    </row>
    <row r="28" spans="1:19" ht="15">
      <c r="A28" s="11"/>
      <c r="B28" s="7"/>
      <c r="C28" s="7"/>
      <c r="D28" s="7"/>
      <c r="E28" s="7"/>
      <c r="F28" s="7"/>
      <c r="G28" s="38"/>
      <c r="H28" s="50">
        <f t="shared" si="0"/>
        <v>0</v>
      </c>
      <c r="I28" s="38"/>
      <c r="J28" s="50">
        <f t="shared" si="1"/>
        <v>0</v>
      </c>
      <c r="K28" s="38"/>
      <c r="L28" s="50">
        <f t="shared" si="2"/>
        <v>0</v>
      </c>
      <c r="M28" s="19">
        <f t="shared" si="4"/>
        <v>0</v>
      </c>
      <c r="N28" s="25">
        <f t="shared" si="3"/>
        <v>0</v>
      </c>
      <c r="O28" s="19"/>
      <c r="P28" s="7"/>
      <c r="Q28" s="12"/>
      <c r="S28" s="32"/>
    </row>
    <row r="29" spans="1:19" ht="15">
      <c r="A29" s="11"/>
      <c r="B29" s="7"/>
      <c r="C29" s="7"/>
      <c r="D29" s="7"/>
      <c r="E29" s="7"/>
      <c r="F29" s="7"/>
      <c r="G29" s="38"/>
      <c r="H29" s="50">
        <f t="shared" si="0"/>
        <v>0</v>
      </c>
      <c r="I29" s="38"/>
      <c r="J29" s="50">
        <f t="shared" si="1"/>
        <v>0</v>
      </c>
      <c r="K29" s="38"/>
      <c r="L29" s="50">
        <f t="shared" si="2"/>
        <v>0</v>
      </c>
      <c r="M29" s="19">
        <f t="shared" si="4"/>
        <v>0</v>
      </c>
      <c r="N29" s="25">
        <f t="shared" si="3"/>
        <v>0</v>
      </c>
      <c r="O29" s="19"/>
      <c r="P29" s="7"/>
      <c r="Q29" s="12"/>
      <c r="S29" s="32"/>
    </row>
    <row r="30" spans="1:19" ht="15">
      <c r="A30" s="11"/>
      <c r="B30" s="7"/>
      <c r="C30" s="7"/>
      <c r="D30" s="7"/>
      <c r="E30" s="7"/>
      <c r="F30" s="7"/>
      <c r="G30" s="38"/>
      <c r="H30" s="50">
        <f t="shared" si="0"/>
        <v>0</v>
      </c>
      <c r="I30" s="38"/>
      <c r="J30" s="50">
        <f t="shared" si="1"/>
        <v>0</v>
      </c>
      <c r="K30" s="38"/>
      <c r="L30" s="50">
        <f t="shared" si="2"/>
        <v>0</v>
      </c>
      <c r="M30" s="19">
        <f t="shared" si="4"/>
        <v>0</v>
      </c>
      <c r="N30" s="25">
        <f t="shared" si="3"/>
        <v>0</v>
      </c>
      <c r="O30" s="19"/>
      <c r="P30" s="7"/>
      <c r="Q30" s="12"/>
      <c r="S30" s="32"/>
    </row>
    <row r="31" spans="1:19" ht="15">
      <c r="A31" s="11"/>
      <c r="B31" s="7"/>
      <c r="C31" s="7"/>
      <c r="D31" s="7"/>
      <c r="E31" s="7"/>
      <c r="F31" s="7"/>
      <c r="G31" s="38"/>
      <c r="H31" s="50">
        <f t="shared" si="0"/>
        <v>0</v>
      </c>
      <c r="I31" s="38"/>
      <c r="J31" s="50">
        <f t="shared" si="1"/>
        <v>0</v>
      </c>
      <c r="K31" s="38"/>
      <c r="L31" s="50">
        <f t="shared" si="2"/>
        <v>0</v>
      </c>
      <c r="M31" s="19">
        <f t="shared" si="4"/>
        <v>0</v>
      </c>
      <c r="N31" s="25">
        <f t="shared" si="3"/>
        <v>0</v>
      </c>
      <c r="O31" s="19"/>
      <c r="P31" s="7"/>
      <c r="Q31" s="12"/>
      <c r="S31" s="32"/>
    </row>
    <row r="32" spans="1:19" ht="15">
      <c r="A32" s="11"/>
      <c r="B32" s="7"/>
      <c r="C32" s="7"/>
      <c r="D32" s="7"/>
      <c r="E32" s="7"/>
      <c r="F32" s="7"/>
      <c r="G32" s="38"/>
      <c r="H32" s="50">
        <f t="shared" si="0"/>
        <v>0</v>
      </c>
      <c r="I32" s="38"/>
      <c r="J32" s="50">
        <f t="shared" si="1"/>
        <v>0</v>
      </c>
      <c r="K32" s="38"/>
      <c r="L32" s="50">
        <f t="shared" si="2"/>
        <v>0</v>
      </c>
      <c r="M32" s="19">
        <f t="shared" si="4"/>
        <v>0</v>
      </c>
      <c r="N32" s="25">
        <f t="shared" si="3"/>
        <v>0</v>
      </c>
      <c r="O32" s="19"/>
      <c r="P32" s="7"/>
      <c r="Q32" s="12"/>
      <c r="S32" s="32"/>
    </row>
    <row r="33" spans="1:19" ht="15">
      <c r="A33" s="11"/>
      <c r="B33" s="7"/>
      <c r="C33" s="7"/>
      <c r="D33" s="7"/>
      <c r="E33" s="7"/>
      <c r="F33" s="7"/>
      <c r="G33" s="38"/>
      <c r="H33" s="50">
        <f t="shared" si="0"/>
        <v>0</v>
      </c>
      <c r="I33" s="38"/>
      <c r="J33" s="50">
        <f t="shared" si="1"/>
        <v>0</v>
      </c>
      <c r="K33" s="38"/>
      <c r="L33" s="50">
        <f t="shared" si="2"/>
        <v>0</v>
      </c>
      <c r="M33" s="19">
        <f t="shared" si="4"/>
        <v>0</v>
      </c>
      <c r="N33" s="25">
        <f t="shared" si="3"/>
        <v>0</v>
      </c>
      <c r="O33" s="19"/>
      <c r="P33" s="7"/>
      <c r="Q33" s="12"/>
      <c r="S33" s="32"/>
    </row>
    <row r="34" spans="1:19" ht="15">
      <c r="A34" s="11"/>
      <c r="B34" s="7"/>
      <c r="C34" s="7"/>
      <c r="D34" s="7"/>
      <c r="E34" s="7"/>
      <c r="F34" s="7"/>
      <c r="G34" s="38"/>
      <c r="H34" s="50">
        <f t="shared" si="0"/>
        <v>0</v>
      </c>
      <c r="I34" s="38"/>
      <c r="J34" s="50">
        <f t="shared" si="1"/>
        <v>0</v>
      </c>
      <c r="K34" s="38"/>
      <c r="L34" s="50">
        <f t="shared" si="2"/>
        <v>0</v>
      </c>
      <c r="M34" s="19">
        <f t="shared" si="4"/>
        <v>0</v>
      </c>
      <c r="N34" s="25">
        <f t="shared" si="3"/>
        <v>0</v>
      </c>
      <c r="O34" s="19"/>
      <c r="P34" s="7"/>
      <c r="Q34" s="12"/>
      <c r="S34" s="32"/>
    </row>
    <row r="35" spans="1:19" ht="15">
      <c r="A35" s="11"/>
      <c r="B35" s="7"/>
      <c r="C35" s="7"/>
      <c r="D35" s="7"/>
      <c r="E35" s="7"/>
      <c r="F35" s="7"/>
      <c r="G35" s="38"/>
      <c r="H35" s="50">
        <f t="shared" si="0"/>
        <v>0</v>
      </c>
      <c r="I35" s="38"/>
      <c r="J35" s="50">
        <f t="shared" si="1"/>
        <v>0</v>
      </c>
      <c r="K35" s="38"/>
      <c r="L35" s="50">
        <f t="shared" si="2"/>
        <v>0</v>
      </c>
      <c r="M35" s="19">
        <f t="shared" si="4"/>
        <v>0</v>
      </c>
      <c r="N35" s="25">
        <f t="shared" si="3"/>
        <v>0</v>
      </c>
      <c r="O35" s="19"/>
      <c r="P35" s="7"/>
      <c r="Q35" s="12"/>
      <c r="S35" s="32"/>
    </row>
    <row r="36" spans="1:19" ht="15">
      <c r="A36" s="11"/>
      <c r="B36" s="7"/>
      <c r="C36" s="7"/>
      <c r="D36" s="7"/>
      <c r="E36" s="7"/>
      <c r="F36" s="7"/>
      <c r="G36" s="38"/>
      <c r="H36" s="50">
        <f t="shared" si="0"/>
        <v>0</v>
      </c>
      <c r="I36" s="38"/>
      <c r="J36" s="50">
        <f t="shared" si="1"/>
        <v>0</v>
      </c>
      <c r="K36" s="38"/>
      <c r="L36" s="50">
        <f t="shared" si="2"/>
        <v>0</v>
      </c>
      <c r="M36" s="19">
        <f t="shared" si="4"/>
        <v>0</v>
      </c>
      <c r="N36" s="25">
        <f t="shared" si="3"/>
        <v>0</v>
      </c>
      <c r="O36" s="19"/>
      <c r="P36" s="7"/>
      <c r="Q36" s="12"/>
      <c r="S36" s="32"/>
    </row>
    <row r="37" spans="1:19" ht="15">
      <c r="A37" s="11"/>
      <c r="B37" s="7"/>
      <c r="C37" s="7"/>
      <c r="D37" s="7"/>
      <c r="E37" s="7"/>
      <c r="F37" s="7"/>
      <c r="G37" s="38"/>
      <c r="H37" s="50">
        <f t="shared" si="0"/>
        <v>0</v>
      </c>
      <c r="I37" s="38"/>
      <c r="J37" s="50">
        <f t="shared" si="1"/>
        <v>0</v>
      </c>
      <c r="K37" s="38"/>
      <c r="L37" s="50">
        <f t="shared" si="2"/>
        <v>0</v>
      </c>
      <c r="M37" s="19">
        <f t="shared" si="4"/>
        <v>0</v>
      </c>
      <c r="N37" s="25">
        <f t="shared" si="3"/>
        <v>0</v>
      </c>
      <c r="O37" s="19"/>
      <c r="P37" s="7"/>
      <c r="Q37" s="12"/>
      <c r="S37" s="32"/>
    </row>
    <row r="38" spans="1:19" ht="15">
      <c r="A38" s="11"/>
      <c r="B38" s="7"/>
      <c r="C38" s="7"/>
      <c r="D38" s="7"/>
      <c r="E38" s="7"/>
      <c r="F38" s="7"/>
      <c r="G38" s="38"/>
      <c r="H38" s="50">
        <f t="shared" si="0"/>
        <v>0</v>
      </c>
      <c r="I38" s="38"/>
      <c r="J38" s="50">
        <f t="shared" si="1"/>
        <v>0</v>
      </c>
      <c r="K38" s="38"/>
      <c r="L38" s="50">
        <f t="shared" si="2"/>
        <v>0</v>
      </c>
      <c r="M38" s="19">
        <f t="shared" si="4"/>
        <v>0</v>
      </c>
      <c r="N38" s="25">
        <f t="shared" si="3"/>
        <v>0</v>
      </c>
      <c r="O38" s="19"/>
      <c r="P38" s="7"/>
      <c r="Q38" s="12"/>
      <c r="S38" s="32"/>
    </row>
    <row r="39" spans="1:19" ht="15">
      <c r="A39" s="11"/>
      <c r="B39" s="7"/>
      <c r="C39" s="7"/>
      <c r="D39" s="7"/>
      <c r="E39" s="7"/>
      <c r="F39" s="7"/>
      <c r="G39" s="38"/>
      <c r="H39" s="50">
        <f t="shared" si="0"/>
        <v>0</v>
      </c>
      <c r="I39" s="38"/>
      <c r="J39" s="50">
        <f t="shared" si="1"/>
        <v>0</v>
      </c>
      <c r="K39" s="38"/>
      <c r="L39" s="50">
        <f t="shared" si="2"/>
        <v>0</v>
      </c>
      <c r="M39" s="19">
        <f t="shared" si="4"/>
        <v>0</v>
      </c>
      <c r="N39" s="25">
        <f t="shared" si="3"/>
        <v>0</v>
      </c>
      <c r="O39" s="19"/>
      <c r="P39" s="7"/>
      <c r="Q39" s="12"/>
      <c r="S39" s="32"/>
    </row>
    <row r="40" spans="1:19" ht="15">
      <c r="A40" s="11"/>
      <c r="B40" s="7"/>
      <c r="C40" s="7"/>
      <c r="D40" s="7"/>
      <c r="E40" s="7"/>
      <c r="F40" s="7"/>
      <c r="G40" s="38"/>
      <c r="H40" s="50">
        <f t="shared" si="0"/>
        <v>0</v>
      </c>
      <c r="I40" s="38"/>
      <c r="J40" s="50">
        <f t="shared" si="1"/>
        <v>0</v>
      </c>
      <c r="K40" s="38"/>
      <c r="L40" s="50">
        <f t="shared" si="2"/>
        <v>0</v>
      </c>
      <c r="M40" s="19">
        <f t="shared" si="4"/>
        <v>0</v>
      </c>
      <c r="N40" s="25">
        <f t="shared" si="3"/>
        <v>0</v>
      </c>
      <c r="O40" s="19"/>
      <c r="P40" s="7"/>
      <c r="Q40" s="12"/>
      <c r="S40" s="32"/>
    </row>
    <row r="41" spans="1:19" ht="15">
      <c r="A41" s="11"/>
      <c r="B41" s="7"/>
      <c r="C41" s="7"/>
      <c r="D41" s="7"/>
      <c r="E41" s="7"/>
      <c r="F41" s="7"/>
      <c r="G41" s="38"/>
      <c r="H41" s="50">
        <f t="shared" si="0"/>
        <v>0</v>
      </c>
      <c r="I41" s="38"/>
      <c r="J41" s="50">
        <f t="shared" si="1"/>
        <v>0</v>
      </c>
      <c r="K41" s="38"/>
      <c r="L41" s="50">
        <f t="shared" si="2"/>
        <v>0</v>
      </c>
      <c r="M41" s="19">
        <f t="shared" si="4"/>
        <v>0</v>
      </c>
      <c r="N41" s="25">
        <f t="shared" si="3"/>
        <v>0</v>
      </c>
      <c r="O41" s="19"/>
      <c r="P41" s="7"/>
      <c r="Q41" s="12"/>
      <c r="S41" s="32"/>
    </row>
    <row r="42" spans="1:19" ht="15">
      <c r="A42" s="11"/>
      <c r="B42" s="7"/>
      <c r="C42" s="7"/>
      <c r="D42" s="7"/>
      <c r="E42" s="7"/>
      <c r="F42" s="7"/>
      <c r="G42" s="38"/>
      <c r="H42" s="50">
        <f t="shared" si="0"/>
        <v>0</v>
      </c>
      <c r="I42" s="38"/>
      <c r="J42" s="50">
        <f t="shared" si="1"/>
        <v>0</v>
      </c>
      <c r="K42" s="38"/>
      <c r="L42" s="50">
        <f t="shared" si="2"/>
        <v>0</v>
      </c>
      <c r="M42" s="19">
        <f t="shared" si="4"/>
        <v>0</v>
      </c>
      <c r="N42" s="25">
        <f t="shared" si="3"/>
        <v>0</v>
      </c>
      <c r="O42" s="19"/>
      <c r="P42" s="7"/>
      <c r="Q42" s="12"/>
      <c r="S42" s="32"/>
    </row>
    <row r="43" spans="1:19" ht="15">
      <c r="A43" s="11"/>
      <c r="B43" s="7"/>
      <c r="C43" s="7"/>
      <c r="D43" s="7"/>
      <c r="E43" s="7"/>
      <c r="F43" s="7"/>
      <c r="G43" s="38"/>
      <c r="H43" s="50">
        <f t="shared" si="0"/>
        <v>0</v>
      </c>
      <c r="I43" s="38"/>
      <c r="J43" s="50">
        <f t="shared" si="1"/>
        <v>0</v>
      </c>
      <c r="K43" s="38"/>
      <c r="L43" s="50">
        <f t="shared" si="2"/>
        <v>0</v>
      </c>
      <c r="M43" s="19">
        <f t="shared" si="4"/>
        <v>0</v>
      </c>
      <c r="N43" s="25">
        <f t="shared" si="3"/>
        <v>0</v>
      </c>
      <c r="O43" s="19"/>
      <c r="P43" s="7"/>
      <c r="Q43" s="12"/>
      <c r="S43" s="32"/>
    </row>
    <row r="44" spans="1:19" ht="15">
      <c r="A44" s="11"/>
      <c r="B44" s="7"/>
      <c r="C44" s="7"/>
      <c r="D44" s="7"/>
      <c r="E44" s="7"/>
      <c r="F44" s="7"/>
      <c r="G44" s="38"/>
      <c r="H44" s="50">
        <f t="shared" si="0"/>
        <v>0</v>
      </c>
      <c r="I44" s="38"/>
      <c r="J44" s="50">
        <f t="shared" si="1"/>
        <v>0</v>
      </c>
      <c r="K44" s="38"/>
      <c r="L44" s="50">
        <f t="shared" si="2"/>
        <v>0</v>
      </c>
      <c r="M44" s="19">
        <f t="shared" si="4"/>
        <v>0</v>
      </c>
      <c r="N44" s="25">
        <f t="shared" si="3"/>
        <v>0</v>
      </c>
      <c r="O44" s="19"/>
      <c r="P44" s="7"/>
      <c r="Q44" s="12"/>
      <c r="S44" s="32"/>
    </row>
    <row r="45" spans="1:19" ht="15">
      <c r="A45" s="11"/>
      <c r="B45" s="7"/>
      <c r="C45" s="7"/>
      <c r="D45" s="7"/>
      <c r="E45" s="7"/>
      <c r="F45" s="7"/>
      <c r="G45" s="38"/>
      <c r="H45" s="50">
        <f t="shared" si="0"/>
        <v>0</v>
      </c>
      <c r="I45" s="38"/>
      <c r="J45" s="50">
        <f t="shared" si="1"/>
        <v>0</v>
      </c>
      <c r="K45" s="38"/>
      <c r="L45" s="50">
        <f t="shared" si="2"/>
        <v>0</v>
      </c>
      <c r="M45" s="19">
        <f t="shared" si="4"/>
        <v>0</v>
      </c>
      <c r="N45" s="25">
        <f t="shared" si="3"/>
        <v>0</v>
      </c>
      <c r="O45" s="19"/>
      <c r="P45" s="7"/>
      <c r="Q45" s="12"/>
      <c r="S45" s="32"/>
    </row>
    <row r="46" spans="1:19" ht="15">
      <c r="A46" s="11"/>
      <c r="B46" s="7"/>
      <c r="C46" s="7"/>
      <c r="D46" s="7"/>
      <c r="E46" s="7"/>
      <c r="F46" s="7"/>
      <c r="G46" s="38"/>
      <c r="H46" s="50">
        <f t="shared" si="0"/>
        <v>0</v>
      </c>
      <c r="I46" s="38"/>
      <c r="J46" s="50">
        <f t="shared" si="1"/>
        <v>0</v>
      </c>
      <c r="K46" s="38"/>
      <c r="L46" s="50">
        <f t="shared" si="2"/>
        <v>0</v>
      </c>
      <c r="M46" s="19">
        <f t="shared" si="4"/>
        <v>0</v>
      </c>
      <c r="N46" s="25">
        <f t="shared" si="3"/>
        <v>0</v>
      </c>
      <c r="O46" s="19"/>
      <c r="P46" s="7"/>
      <c r="Q46" s="12"/>
      <c r="S46" s="32"/>
    </row>
    <row r="47" spans="1:19" ht="15.75" thickBot="1">
      <c r="A47" s="13"/>
      <c r="B47" s="14"/>
      <c r="C47" s="14"/>
      <c r="D47" s="14"/>
      <c r="E47" s="14"/>
      <c r="F47" s="14"/>
      <c r="G47" s="57"/>
      <c r="H47" s="58">
        <f t="shared" si="0"/>
        <v>0</v>
      </c>
      <c r="I47" s="57"/>
      <c r="J47" s="58">
        <f t="shared" si="1"/>
        <v>0</v>
      </c>
      <c r="K47" s="57"/>
      <c r="L47" s="58">
        <f t="shared" si="2"/>
        <v>0</v>
      </c>
      <c r="M47" s="20">
        <f t="shared" si="4"/>
        <v>0</v>
      </c>
      <c r="N47" s="26">
        <f t="shared" si="3"/>
        <v>0</v>
      </c>
      <c r="O47" s="20"/>
      <c r="P47" s="14"/>
      <c r="Q47" s="15"/>
      <c r="S47" s="32"/>
    </row>
  </sheetData>
  <sheetProtection/>
  <mergeCells count="1">
    <mergeCell ref="D5:K5"/>
  </mergeCells>
  <conditionalFormatting sqref="S8:S47">
    <cfRule type="cellIs" priority="2" dxfId="1" operator="greaterThan" stopIfTrue="1">
      <formula>6.99</formula>
    </cfRule>
  </conditionalFormatting>
  <conditionalFormatting sqref="S8:S47">
    <cfRule type="cellIs" priority="1" dxfId="0" operator="greaterThan" stopIfTrue="1">
      <formula>0.0699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S47"/>
  <sheetViews>
    <sheetView workbookViewId="0" topLeftCell="A1">
      <selection activeCell="S18" sqref="S18"/>
    </sheetView>
  </sheetViews>
  <sheetFormatPr defaultColWidth="11.57421875" defaultRowHeight="12.75"/>
  <cols>
    <col min="1" max="1" width="5.7109375" style="2" customWidth="1"/>
    <col min="2" max="2" width="7.7109375" style="2" customWidth="1"/>
    <col min="3" max="3" width="18.00390625" style="2" customWidth="1"/>
    <col min="4" max="4" width="10.140625" style="2" bestFit="1" customWidth="1"/>
    <col min="5" max="5" width="18.140625" style="2" customWidth="1"/>
    <col min="6" max="6" width="10.7109375" style="2" bestFit="1" customWidth="1"/>
    <col min="7" max="7" width="8.421875" style="35" customWidth="1"/>
    <col min="8" max="8" width="8.421875" style="45" customWidth="1"/>
    <col min="9" max="9" width="8.421875" style="35" customWidth="1"/>
    <col min="10" max="10" width="8.421875" style="45" customWidth="1"/>
    <col min="11" max="11" width="8.421875" style="35" customWidth="1"/>
    <col min="12" max="12" width="8.421875" style="45" customWidth="1"/>
    <col min="13" max="13" width="11.421875" style="16" customWidth="1"/>
    <col min="14" max="14" width="11.421875" style="22" customWidth="1"/>
    <col min="15" max="15" width="7.8515625" style="16" customWidth="1"/>
    <col min="16" max="16" width="8.28125" style="2" customWidth="1"/>
    <col min="17" max="17" width="7.7109375" style="2" customWidth="1"/>
    <col min="18" max="18" width="2.140625" style="2" customWidth="1"/>
    <col min="19" max="19" width="11.421875" style="31" customWidth="1"/>
    <col min="20" max="16384" width="11.421875" style="2" customWidth="1"/>
  </cols>
  <sheetData>
    <row r="1" ht="18">
      <c r="A1" s="1" t="s">
        <v>34</v>
      </c>
    </row>
    <row r="2" spans="1:8" ht="15">
      <c r="A2" s="5" t="s">
        <v>1</v>
      </c>
      <c r="B2" s="6"/>
      <c r="C2" s="6"/>
      <c r="D2" s="6" t="s">
        <v>715</v>
      </c>
      <c r="E2" s="6"/>
      <c r="F2" s="6" t="s">
        <v>9</v>
      </c>
      <c r="G2" s="36" t="s">
        <v>11</v>
      </c>
      <c r="H2" s="46" t="s">
        <v>792</v>
      </c>
    </row>
    <row r="3" spans="1:8" ht="15">
      <c r="A3" s="5" t="s">
        <v>0</v>
      </c>
      <c r="B3" s="6" t="s">
        <v>20</v>
      </c>
      <c r="C3" s="6"/>
      <c r="D3" s="6"/>
      <c r="E3" s="6"/>
      <c r="F3" s="6"/>
      <c r="G3" s="36" t="s">
        <v>7</v>
      </c>
      <c r="H3" s="46" t="s">
        <v>788</v>
      </c>
    </row>
    <row r="4" spans="1:15" ht="15">
      <c r="A4" s="5" t="s">
        <v>10</v>
      </c>
      <c r="B4" s="6"/>
      <c r="C4" s="6"/>
      <c r="D4" s="6"/>
      <c r="E4" s="6"/>
      <c r="F4" s="6"/>
      <c r="G4" s="36" t="s">
        <v>745</v>
      </c>
      <c r="H4" s="46" t="s">
        <v>794</v>
      </c>
      <c r="O4" s="21"/>
    </row>
    <row r="5" spans="1:19" ht="15">
      <c r="A5" s="89" t="s">
        <v>19</v>
      </c>
      <c r="B5" s="89"/>
      <c r="C5" s="89"/>
      <c r="D5" s="89"/>
      <c r="E5" s="89"/>
      <c r="F5" s="89"/>
      <c r="S5" s="33"/>
    </row>
    <row r="6" spans="1:19" ht="15" thickBot="1">
      <c r="A6" s="4"/>
      <c r="B6" s="4"/>
      <c r="C6" s="4"/>
      <c r="D6" s="4"/>
      <c r="E6" s="4"/>
      <c r="F6" s="4"/>
      <c r="G6" s="37"/>
      <c r="H6" s="48"/>
      <c r="I6" s="37"/>
      <c r="J6" s="48"/>
      <c r="K6" s="37"/>
      <c r="L6" s="48"/>
      <c r="M6" s="17"/>
      <c r="N6" s="23">
        <f>240*3</f>
        <v>720</v>
      </c>
      <c r="O6" s="17"/>
      <c r="P6" s="4"/>
      <c r="S6" s="33"/>
    </row>
    <row r="7" spans="1:17" ht="15">
      <c r="A7" s="8" t="s">
        <v>14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18" t="s">
        <v>773</v>
      </c>
      <c r="H7" s="49" t="s">
        <v>26</v>
      </c>
      <c r="I7" s="18" t="s">
        <v>27</v>
      </c>
      <c r="J7" s="49" t="s">
        <v>28</v>
      </c>
      <c r="K7" s="18" t="s">
        <v>767</v>
      </c>
      <c r="L7" s="49" t="s">
        <v>51</v>
      </c>
      <c r="M7" s="18" t="s">
        <v>12</v>
      </c>
      <c r="N7" s="24" t="s">
        <v>13</v>
      </c>
      <c r="O7" s="18" t="s">
        <v>29</v>
      </c>
      <c r="P7" s="9" t="s">
        <v>8</v>
      </c>
      <c r="Q7" s="10" t="s">
        <v>30</v>
      </c>
    </row>
    <row r="8" spans="1:19" ht="15">
      <c r="A8" s="11"/>
      <c r="B8" s="7"/>
      <c r="C8" t="s">
        <v>92</v>
      </c>
      <c r="D8" t="s">
        <v>93</v>
      </c>
      <c r="E8" t="s">
        <v>94</v>
      </c>
      <c r="F8" t="s">
        <v>95</v>
      </c>
      <c r="G8" s="38">
        <v>149.5</v>
      </c>
      <c r="H8" s="50">
        <f>G8/($N$6/3)*100</f>
        <v>62.291666666666664</v>
      </c>
      <c r="I8" s="38">
        <v>156</v>
      </c>
      <c r="J8" s="50">
        <f>I8/($N$6/3)*100</f>
        <v>65</v>
      </c>
      <c r="K8" s="38">
        <v>150</v>
      </c>
      <c r="L8" s="50">
        <f>K8/($N$6/3)*100</f>
        <v>62.5</v>
      </c>
      <c r="M8" s="19">
        <f>G8+I8+K8</f>
        <v>455.5</v>
      </c>
      <c r="N8" s="25">
        <f>M8/$N$6*100</f>
        <v>63.263888888888886</v>
      </c>
      <c r="O8" s="19">
        <v>115</v>
      </c>
      <c r="P8" s="7" t="s">
        <v>735</v>
      </c>
      <c r="Q8" s="12"/>
      <c r="S8" s="32"/>
    </row>
    <row r="9" spans="1:19" ht="15">
      <c r="A9" s="11"/>
      <c r="B9" s="7"/>
      <c r="C9" t="s">
        <v>103</v>
      </c>
      <c r="D9" t="s">
        <v>104</v>
      </c>
      <c r="E9" t="s">
        <v>105</v>
      </c>
      <c r="F9" t="s">
        <v>106</v>
      </c>
      <c r="G9" s="38">
        <v>156</v>
      </c>
      <c r="H9" s="50">
        <f aca="true" t="shared" si="0" ref="H9:H47">G9/($N$6/3)*100</f>
        <v>65</v>
      </c>
      <c r="I9" s="38">
        <v>158</v>
      </c>
      <c r="J9" s="50">
        <f aca="true" t="shared" si="1" ref="J9:J47">I9/($N$6/3)*100</f>
        <v>65.83333333333333</v>
      </c>
      <c r="K9" s="38">
        <v>147.5</v>
      </c>
      <c r="L9" s="50">
        <f aca="true" t="shared" si="2" ref="L9:L47">K9/($N$6/3)*100</f>
        <v>61.458333333333336</v>
      </c>
      <c r="M9" s="19">
        <f aca="true" t="shared" si="3" ref="M9:M47">G9+I9+K9</f>
        <v>461.5</v>
      </c>
      <c r="N9" s="25">
        <f aca="true" t="shared" si="4" ref="N9:N47">M9/$N$6*100</f>
        <v>64.09722222222223</v>
      </c>
      <c r="O9" s="19">
        <v>117</v>
      </c>
      <c r="P9" s="7" t="s">
        <v>734</v>
      </c>
      <c r="Q9" s="12"/>
      <c r="S9" s="32"/>
    </row>
    <row r="10" spans="1:19" ht="15">
      <c r="A10" s="11"/>
      <c r="B10" s="7"/>
      <c r="C10" t="s">
        <v>254</v>
      </c>
      <c r="D10" t="s">
        <v>255</v>
      </c>
      <c r="E10" t="s">
        <v>256</v>
      </c>
      <c r="F10" t="s">
        <v>257</v>
      </c>
      <c r="G10" s="70">
        <v>162</v>
      </c>
      <c r="H10" s="71">
        <f t="shared" si="0"/>
        <v>67.5</v>
      </c>
      <c r="I10" s="70">
        <v>158.5</v>
      </c>
      <c r="J10" s="71">
        <f t="shared" si="1"/>
        <v>66.04166666666667</v>
      </c>
      <c r="K10" s="70">
        <v>156.5</v>
      </c>
      <c r="L10" s="71">
        <f t="shared" si="2"/>
        <v>65.20833333333333</v>
      </c>
      <c r="M10" s="72">
        <f t="shared" si="3"/>
        <v>477</v>
      </c>
      <c r="N10" s="73">
        <f t="shared" si="4"/>
        <v>66.25</v>
      </c>
      <c r="O10" s="72">
        <v>120.5</v>
      </c>
      <c r="P10" s="74" t="s">
        <v>733</v>
      </c>
      <c r="Q10" s="12"/>
      <c r="S10" s="32"/>
    </row>
    <row r="11" spans="1:19" ht="15">
      <c r="A11" s="11"/>
      <c r="B11" s="7"/>
      <c r="C11" s="80"/>
      <c r="D11" s="80"/>
      <c r="E11" s="80"/>
      <c r="F11" s="80"/>
      <c r="G11" s="38"/>
      <c r="H11" s="50"/>
      <c r="I11" s="38"/>
      <c r="J11" s="50"/>
      <c r="K11" s="38"/>
      <c r="L11" s="50"/>
      <c r="M11" s="19"/>
      <c r="N11" s="25"/>
      <c r="O11" s="19"/>
      <c r="P11" s="7"/>
      <c r="Q11" s="12"/>
      <c r="S11" s="32"/>
    </row>
    <row r="12" spans="1:19" ht="15">
      <c r="A12" s="11"/>
      <c r="B12" s="7"/>
      <c r="C12" t="s">
        <v>258</v>
      </c>
      <c r="D12" t="s">
        <v>259</v>
      </c>
      <c r="E12" t="s">
        <v>260</v>
      </c>
      <c r="F12" t="s">
        <v>261</v>
      </c>
      <c r="G12" s="75">
        <v>156.5</v>
      </c>
      <c r="H12" s="76">
        <f t="shared" si="0"/>
        <v>65.20833333333333</v>
      </c>
      <c r="I12" s="75">
        <v>159.5</v>
      </c>
      <c r="J12" s="76">
        <f t="shared" si="1"/>
        <v>66.45833333333333</v>
      </c>
      <c r="K12" s="75">
        <v>162.5</v>
      </c>
      <c r="L12" s="76">
        <f t="shared" si="2"/>
        <v>67.70833333333334</v>
      </c>
      <c r="M12" s="77">
        <f t="shared" si="3"/>
        <v>478.5</v>
      </c>
      <c r="N12" s="78">
        <f t="shared" si="4"/>
        <v>66.45833333333333</v>
      </c>
      <c r="O12" s="77">
        <v>120</v>
      </c>
      <c r="P12" s="79" t="s">
        <v>732</v>
      </c>
      <c r="Q12" s="12"/>
      <c r="S12" s="32"/>
    </row>
    <row r="13" spans="1:19" ht="15">
      <c r="A13" s="11"/>
      <c r="B13" s="7"/>
      <c r="C13" t="s">
        <v>262</v>
      </c>
      <c r="D13" t="s">
        <v>263</v>
      </c>
      <c r="E13" t="s">
        <v>264</v>
      </c>
      <c r="F13" t="s">
        <v>265</v>
      </c>
      <c r="G13" s="38">
        <v>162</v>
      </c>
      <c r="H13" s="50">
        <f t="shared" si="0"/>
        <v>67.5</v>
      </c>
      <c r="I13" s="38">
        <v>170.5</v>
      </c>
      <c r="J13" s="50">
        <f t="shared" si="1"/>
        <v>71.04166666666667</v>
      </c>
      <c r="K13" s="38">
        <v>159.5</v>
      </c>
      <c r="L13" s="50">
        <f t="shared" si="2"/>
        <v>66.45833333333333</v>
      </c>
      <c r="M13" s="19">
        <f t="shared" si="3"/>
        <v>492</v>
      </c>
      <c r="N13" s="25">
        <f t="shared" si="4"/>
        <v>68.33333333333333</v>
      </c>
      <c r="O13" s="19">
        <v>123</v>
      </c>
      <c r="P13" s="7" t="s">
        <v>723</v>
      </c>
      <c r="Q13" s="12" t="s">
        <v>769</v>
      </c>
      <c r="S13" s="32"/>
    </row>
    <row r="14" spans="1:19" ht="15">
      <c r="A14" s="11"/>
      <c r="B14" s="7"/>
      <c r="C14" t="s">
        <v>266</v>
      </c>
      <c r="D14" t="s">
        <v>267</v>
      </c>
      <c r="E14" t="s">
        <v>268</v>
      </c>
      <c r="F14" t="s">
        <v>269</v>
      </c>
      <c r="G14" s="38">
        <v>166.5</v>
      </c>
      <c r="H14" s="50">
        <f t="shared" si="0"/>
        <v>69.375</v>
      </c>
      <c r="I14" s="38">
        <v>161.5</v>
      </c>
      <c r="J14" s="50">
        <f t="shared" si="1"/>
        <v>67.29166666666667</v>
      </c>
      <c r="K14" s="38">
        <v>163.5</v>
      </c>
      <c r="L14" s="50">
        <f t="shared" si="2"/>
        <v>68.125</v>
      </c>
      <c r="M14" s="19">
        <f t="shared" si="3"/>
        <v>491.5</v>
      </c>
      <c r="N14" s="25">
        <f t="shared" si="4"/>
        <v>68.26388888888889</v>
      </c>
      <c r="O14" s="19">
        <v>125.5</v>
      </c>
      <c r="P14" s="7" t="s">
        <v>777</v>
      </c>
      <c r="Q14" s="12"/>
      <c r="S14" s="32"/>
    </row>
    <row r="15" spans="1:19" ht="15">
      <c r="A15" s="11"/>
      <c r="B15" s="7"/>
      <c r="C15" t="s">
        <v>270</v>
      </c>
      <c r="D15" t="s">
        <v>271</v>
      </c>
      <c r="E15" t="s">
        <v>272</v>
      </c>
      <c r="F15" t="s">
        <v>273</v>
      </c>
      <c r="G15" s="38">
        <v>160.5</v>
      </c>
      <c r="H15" s="50">
        <f t="shared" si="0"/>
        <v>66.875</v>
      </c>
      <c r="I15" s="38">
        <v>163</v>
      </c>
      <c r="J15" s="50">
        <f t="shared" si="1"/>
        <v>67.91666666666667</v>
      </c>
      <c r="K15" s="38">
        <v>163.5</v>
      </c>
      <c r="L15" s="50">
        <f t="shared" si="2"/>
        <v>68.125</v>
      </c>
      <c r="M15" s="19">
        <f t="shared" si="3"/>
        <v>487</v>
      </c>
      <c r="N15" s="25">
        <f t="shared" si="4"/>
        <v>67.63888888888889</v>
      </c>
      <c r="O15" s="19">
        <v>122</v>
      </c>
      <c r="P15" s="7" t="s">
        <v>729</v>
      </c>
      <c r="Q15" s="12"/>
      <c r="S15" s="32"/>
    </row>
    <row r="16" spans="1:19" ht="15">
      <c r="A16" s="11"/>
      <c r="B16" s="7"/>
      <c r="C16" t="s">
        <v>274</v>
      </c>
      <c r="D16" t="s">
        <v>275</v>
      </c>
      <c r="E16" t="s">
        <v>276</v>
      </c>
      <c r="F16" t="s">
        <v>277</v>
      </c>
      <c r="G16" s="38">
        <v>162.5</v>
      </c>
      <c r="H16" s="50">
        <f t="shared" si="0"/>
        <v>67.70833333333334</v>
      </c>
      <c r="I16" s="38">
        <v>166</v>
      </c>
      <c r="J16" s="50">
        <f t="shared" si="1"/>
        <v>69.16666666666667</v>
      </c>
      <c r="K16" s="38">
        <v>163</v>
      </c>
      <c r="L16" s="50">
        <f t="shared" si="2"/>
        <v>67.91666666666667</v>
      </c>
      <c r="M16" s="19">
        <f t="shared" si="3"/>
        <v>491.5</v>
      </c>
      <c r="N16" s="25">
        <f t="shared" si="4"/>
        <v>68.26388888888889</v>
      </c>
      <c r="O16" s="19">
        <v>122.5</v>
      </c>
      <c r="P16" s="7" t="s">
        <v>726</v>
      </c>
      <c r="Q16" s="12"/>
      <c r="S16" s="32"/>
    </row>
    <row r="17" spans="1:19" ht="15">
      <c r="A17" s="11"/>
      <c r="B17" s="7"/>
      <c r="C17" t="s">
        <v>274</v>
      </c>
      <c r="D17" t="s">
        <v>275</v>
      </c>
      <c r="E17" t="s">
        <v>278</v>
      </c>
      <c r="F17" t="s">
        <v>279</v>
      </c>
      <c r="G17" s="38">
        <v>156</v>
      </c>
      <c r="H17" s="50">
        <f t="shared" si="0"/>
        <v>65</v>
      </c>
      <c r="I17" s="38">
        <v>168.5</v>
      </c>
      <c r="J17" s="50">
        <f t="shared" si="1"/>
        <v>70.20833333333333</v>
      </c>
      <c r="K17" s="38">
        <v>167</v>
      </c>
      <c r="L17" s="50">
        <f t="shared" si="2"/>
        <v>69.58333333333333</v>
      </c>
      <c r="M17" s="19">
        <f t="shared" si="3"/>
        <v>491.5</v>
      </c>
      <c r="N17" s="25">
        <f t="shared" si="4"/>
        <v>68.26388888888889</v>
      </c>
      <c r="O17" s="19">
        <v>124</v>
      </c>
      <c r="P17" s="7" t="s">
        <v>725</v>
      </c>
      <c r="Q17" s="12"/>
      <c r="S17" s="32"/>
    </row>
    <row r="18" spans="1:19" ht="15">
      <c r="A18" s="11"/>
      <c r="B18" s="7"/>
      <c r="C18" t="s">
        <v>280</v>
      </c>
      <c r="D18" t="s">
        <v>281</v>
      </c>
      <c r="E18" t="s">
        <v>282</v>
      </c>
      <c r="F18" t="s">
        <v>283</v>
      </c>
      <c r="G18" s="38">
        <v>159</v>
      </c>
      <c r="H18" s="50">
        <f t="shared" si="0"/>
        <v>66.25</v>
      </c>
      <c r="I18" s="38">
        <v>162.5</v>
      </c>
      <c r="J18" s="50">
        <f t="shared" si="1"/>
        <v>67.70833333333334</v>
      </c>
      <c r="K18" s="38">
        <v>164</v>
      </c>
      <c r="L18" s="50">
        <f t="shared" si="2"/>
        <v>68.33333333333333</v>
      </c>
      <c r="M18" s="19">
        <f t="shared" si="3"/>
        <v>485.5</v>
      </c>
      <c r="N18" s="25">
        <f t="shared" si="4"/>
        <v>67.43055555555556</v>
      </c>
      <c r="O18" s="19">
        <v>121</v>
      </c>
      <c r="P18" s="7" t="s">
        <v>730</v>
      </c>
      <c r="Q18" s="12"/>
      <c r="S18" s="32"/>
    </row>
    <row r="19" spans="1:19" ht="15">
      <c r="A19" s="11"/>
      <c r="B19" s="7"/>
      <c r="C19" t="s">
        <v>284</v>
      </c>
      <c r="D19" t="s">
        <v>285</v>
      </c>
      <c r="E19" t="s">
        <v>286</v>
      </c>
      <c r="F19" t="s">
        <v>287</v>
      </c>
      <c r="G19" s="38">
        <v>162</v>
      </c>
      <c r="H19" s="50">
        <f t="shared" si="0"/>
        <v>67.5</v>
      </c>
      <c r="I19" s="38">
        <v>166.5</v>
      </c>
      <c r="J19" s="50">
        <f t="shared" si="1"/>
        <v>69.375</v>
      </c>
      <c r="K19" s="38">
        <v>163</v>
      </c>
      <c r="L19" s="50">
        <f t="shared" si="2"/>
        <v>67.91666666666667</v>
      </c>
      <c r="M19" s="19">
        <f t="shared" si="3"/>
        <v>491.5</v>
      </c>
      <c r="N19" s="25">
        <f t="shared" si="4"/>
        <v>68.26388888888889</v>
      </c>
      <c r="O19" s="19">
        <v>121.5</v>
      </c>
      <c r="P19" s="7" t="s">
        <v>727</v>
      </c>
      <c r="Q19" s="12"/>
      <c r="S19" s="32"/>
    </row>
    <row r="20" spans="1:19" ht="15">
      <c r="A20" s="11"/>
      <c r="B20" s="7"/>
      <c r="C20" t="s">
        <v>288</v>
      </c>
      <c r="D20" t="s">
        <v>289</v>
      </c>
      <c r="E20" t="s">
        <v>290</v>
      </c>
      <c r="F20" t="s">
        <v>291</v>
      </c>
      <c r="G20" s="38">
        <v>159</v>
      </c>
      <c r="H20" s="50">
        <f t="shared" si="0"/>
        <v>66.25</v>
      </c>
      <c r="I20" s="38">
        <v>167.5</v>
      </c>
      <c r="J20" s="50">
        <f t="shared" si="1"/>
        <v>69.79166666666666</v>
      </c>
      <c r="K20" s="38">
        <v>163.5</v>
      </c>
      <c r="L20" s="50">
        <f t="shared" si="2"/>
        <v>68.125</v>
      </c>
      <c r="M20" s="19">
        <f t="shared" si="3"/>
        <v>490</v>
      </c>
      <c r="N20" s="25">
        <f t="shared" si="4"/>
        <v>68.05555555555556</v>
      </c>
      <c r="O20" s="19">
        <v>124</v>
      </c>
      <c r="P20" s="7" t="s">
        <v>728</v>
      </c>
      <c r="Q20" s="12"/>
      <c r="S20" s="32"/>
    </row>
    <row r="21" spans="1:19" ht="15">
      <c r="A21" s="11"/>
      <c r="B21" s="7"/>
      <c r="C21" t="s">
        <v>203</v>
      </c>
      <c r="D21" t="s">
        <v>204</v>
      </c>
      <c r="E21" t="s">
        <v>205</v>
      </c>
      <c r="F21" t="s">
        <v>206</v>
      </c>
      <c r="G21" s="38">
        <v>164.5</v>
      </c>
      <c r="H21" s="50">
        <f t="shared" si="0"/>
        <v>68.54166666666667</v>
      </c>
      <c r="I21" s="38">
        <v>171.5</v>
      </c>
      <c r="J21" s="50">
        <f t="shared" si="1"/>
        <v>71.45833333333333</v>
      </c>
      <c r="K21" s="38">
        <v>164</v>
      </c>
      <c r="L21" s="50">
        <f t="shared" si="2"/>
        <v>68.33333333333333</v>
      </c>
      <c r="M21" s="19">
        <f t="shared" si="3"/>
        <v>500</v>
      </c>
      <c r="N21" s="25">
        <f t="shared" si="4"/>
        <v>69.44444444444444</v>
      </c>
      <c r="O21" s="19">
        <v>124.5</v>
      </c>
      <c r="P21" s="7" t="s">
        <v>722</v>
      </c>
      <c r="Q21" s="12" t="s">
        <v>769</v>
      </c>
      <c r="S21" s="32"/>
    </row>
    <row r="22" spans="1:19" ht="15">
      <c r="A22" s="11"/>
      <c r="B22" s="7"/>
      <c r="C22" t="s">
        <v>211</v>
      </c>
      <c r="D22" t="s">
        <v>212</v>
      </c>
      <c r="E22" t="s">
        <v>213</v>
      </c>
      <c r="F22" t="s">
        <v>214</v>
      </c>
      <c r="G22" s="38">
        <v>161</v>
      </c>
      <c r="H22" s="50">
        <f t="shared" si="0"/>
        <v>67.08333333333333</v>
      </c>
      <c r="I22" s="38">
        <v>161</v>
      </c>
      <c r="J22" s="50">
        <f t="shared" si="1"/>
        <v>67.08333333333333</v>
      </c>
      <c r="K22" s="38">
        <v>162</v>
      </c>
      <c r="L22" s="50">
        <f t="shared" si="2"/>
        <v>67.5</v>
      </c>
      <c r="M22" s="19">
        <f t="shared" si="3"/>
        <v>484</v>
      </c>
      <c r="N22" s="25">
        <f t="shared" si="4"/>
        <v>67.22222222222223</v>
      </c>
      <c r="O22" s="19">
        <v>120</v>
      </c>
      <c r="P22" s="7" t="s">
        <v>731</v>
      </c>
      <c r="Q22" s="12"/>
      <c r="S22" s="32"/>
    </row>
    <row r="23" spans="1:19" ht="15">
      <c r="A23" s="11"/>
      <c r="B23" s="7"/>
      <c r="C23" s="80"/>
      <c r="D23" s="80"/>
      <c r="E23" s="80"/>
      <c r="F23" s="80"/>
      <c r="G23" s="38"/>
      <c r="H23" s="50">
        <f t="shared" si="0"/>
        <v>0</v>
      </c>
      <c r="I23" s="38"/>
      <c r="J23" s="50">
        <f t="shared" si="1"/>
        <v>0</v>
      </c>
      <c r="K23" s="38"/>
      <c r="L23" s="50">
        <f t="shared" si="2"/>
        <v>0</v>
      </c>
      <c r="M23" s="19">
        <f t="shared" si="3"/>
        <v>0</v>
      </c>
      <c r="N23" s="25">
        <f t="shared" si="4"/>
        <v>0</v>
      </c>
      <c r="O23" s="19"/>
      <c r="P23" s="7"/>
      <c r="Q23" s="12"/>
      <c r="S23" s="32"/>
    </row>
    <row r="24" spans="1:19" ht="15">
      <c r="A24" s="11"/>
      <c r="B24" s="7"/>
      <c r="C24" s="7"/>
      <c r="D24" s="7"/>
      <c r="E24" s="7"/>
      <c r="F24" s="7"/>
      <c r="G24" s="38"/>
      <c r="H24" s="50">
        <f t="shared" si="0"/>
        <v>0</v>
      </c>
      <c r="I24" s="38"/>
      <c r="J24" s="50">
        <f t="shared" si="1"/>
        <v>0</v>
      </c>
      <c r="K24" s="38"/>
      <c r="L24" s="50">
        <f t="shared" si="2"/>
        <v>0</v>
      </c>
      <c r="M24" s="19">
        <f t="shared" si="3"/>
        <v>0</v>
      </c>
      <c r="N24" s="25">
        <f t="shared" si="4"/>
        <v>0</v>
      </c>
      <c r="O24" s="19"/>
      <c r="P24" s="7"/>
      <c r="Q24" s="12"/>
      <c r="S24" s="32"/>
    </row>
    <row r="25" spans="1:19" ht="15">
      <c r="A25" s="11"/>
      <c r="B25" s="7"/>
      <c r="C25" s="7"/>
      <c r="D25" s="7"/>
      <c r="E25" s="7"/>
      <c r="F25" s="7"/>
      <c r="G25" s="38"/>
      <c r="H25" s="50">
        <f t="shared" si="0"/>
        <v>0</v>
      </c>
      <c r="I25" s="38"/>
      <c r="J25" s="50">
        <f t="shared" si="1"/>
        <v>0</v>
      </c>
      <c r="K25" s="38"/>
      <c r="L25" s="50">
        <f t="shared" si="2"/>
        <v>0</v>
      </c>
      <c r="M25" s="19">
        <f t="shared" si="3"/>
        <v>0</v>
      </c>
      <c r="N25" s="25">
        <f t="shared" si="4"/>
        <v>0</v>
      </c>
      <c r="O25" s="19"/>
      <c r="P25" s="7"/>
      <c r="Q25" s="12"/>
      <c r="S25" s="32"/>
    </row>
    <row r="26" spans="1:19" ht="15">
      <c r="A26" s="11"/>
      <c r="B26" s="7"/>
      <c r="C26" s="7"/>
      <c r="D26" s="7"/>
      <c r="E26" s="7"/>
      <c r="F26" s="7"/>
      <c r="G26" s="38"/>
      <c r="H26" s="50">
        <f t="shared" si="0"/>
        <v>0</v>
      </c>
      <c r="I26" s="38"/>
      <c r="J26" s="50">
        <f t="shared" si="1"/>
        <v>0</v>
      </c>
      <c r="K26" s="38"/>
      <c r="L26" s="50">
        <f t="shared" si="2"/>
        <v>0</v>
      </c>
      <c r="M26" s="19">
        <f t="shared" si="3"/>
        <v>0</v>
      </c>
      <c r="N26" s="25">
        <f t="shared" si="4"/>
        <v>0</v>
      </c>
      <c r="O26" s="19"/>
      <c r="P26" s="7"/>
      <c r="Q26" s="12"/>
      <c r="S26" s="32"/>
    </row>
    <row r="27" spans="1:19" ht="15">
      <c r="A27" s="11"/>
      <c r="B27" s="7"/>
      <c r="C27" s="7"/>
      <c r="D27" s="7"/>
      <c r="E27" s="7"/>
      <c r="F27" s="7"/>
      <c r="G27" s="38"/>
      <c r="H27" s="50">
        <f t="shared" si="0"/>
        <v>0</v>
      </c>
      <c r="I27" s="38"/>
      <c r="J27" s="50">
        <f t="shared" si="1"/>
        <v>0</v>
      </c>
      <c r="K27" s="38"/>
      <c r="L27" s="50">
        <f t="shared" si="2"/>
        <v>0</v>
      </c>
      <c r="M27" s="19">
        <f t="shared" si="3"/>
        <v>0</v>
      </c>
      <c r="N27" s="25">
        <f t="shared" si="4"/>
        <v>0</v>
      </c>
      <c r="O27" s="19"/>
      <c r="P27" s="7"/>
      <c r="Q27" s="12"/>
      <c r="S27" s="32"/>
    </row>
    <row r="28" spans="1:19" ht="15">
      <c r="A28" s="11"/>
      <c r="B28" s="7"/>
      <c r="C28" s="7"/>
      <c r="D28" s="7"/>
      <c r="E28" s="7"/>
      <c r="F28" s="7"/>
      <c r="G28" s="38"/>
      <c r="H28" s="50">
        <f t="shared" si="0"/>
        <v>0</v>
      </c>
      <c r="I28" s="38"/>
      <c r="J28" s="50">
        <f t="shared" si="1"/>
        <v>0</v>
      </c>
      <c r="K28" s="38"/>
      <c r="L28" s="50">
        <f t="shared" si="2"/>
        <v>0</v>
      </c>
      <c r="M28" s="19">
        <f t="shared" si="3"/>
        <v>0</v>
      </c>
      <c r="N28" s="25">
        <f t="shared" si="4"/>
        <v>0</v>
      </c>
      <c r="O28" s="19"/>
      <c r="P28" s="7"/>
      <c r="Q28" s="12"/>
      <c r="S28" s="32"/>
    </row>
    <row r="29" spans="1:19" ht="15">
      <c r="A29" s="11"/>
      <c r="B29" s="7"/>
      <c r="C29" s="7"/>
      <c r="D29" s="7"/>
      <c r="E29" s="7"/>
      <c r="F29" s="7"/>
      <c r="G29" s="38"/>
      <c r="H29" s="50">
        <f t="shared" si="0"/>
        <v>0</v>
      </c>
      <c r="I29" s="38"/>
      <c r="J29" s="50">
        <f t="shared" si="1"/>
        <v>0</v>
      </c>
      <c r="K29" s="38"/>
      <c r="L29" s="50">
        <f t="shared" si="2"/>
        <v>0</v>
      </c>
      <c r="M29" s="19">
        <f t="shared" si="3"/>
        <v>0</v>
      </c>
      <c r="N29" s="25">
        <f t="shared" si="4"/>
        <v>0</v>
      </c>
      <c r="O29" s="19"/>
      <c r="P29" s="7"/>
      <c r="Q29" s="12"/>
      <c r="S29" s="32"/>
    </row>
    <row r="30" spans="1:19" ht="15">
      <c r="A30" s="11"/>
      <c r="B30" s="7"/>
      <c r="C30" s="7"/>
      <c r="D30" s="7"/>
      <c r="E30" s="7"/>
      <c r="F30" s="7"/>
      <c r="G30" s="38"/>
      <c r="H30" s="50">
        <f t="shared" si="0"/>
        <v>0</v>
      </c>
      <c r="I30" s="38"/>
      <c r="J30" s="50">
        <f t="shared" si="1"/>
        <v>0</v>
      </c>
      <c r="K30" s="38"/>
      <c r="L30" s="50">
        <f t="shared" si="2"/>
        <v>0</v>
      </c>
      <c r="M30" s="19">
        <f t="shared" si="3"/>
        <v>0</v>
      </c>
      <c r="N30" s="25">
        <f t="shared" si="4"/>
        <v>0</v>
      </c>
      <c r="O30" s="19"/>
      <c r="P30" s="7"/>
      <c r="Q30" s="12"/>
      <c r="S30" s="32"/>
    </row>
    <row r="31" spans="1:19" ht="15">
      <c r="A31" s="11"/>
      <c r="B31" s="7"/>
      <c r="C31" s="7"/>
      <c r="D31" s="7"/>
      <c r="E31" s="7"/>
      <c r="F31" s="7"/>
      <c r="G31" s="38"/>
      <c r="H31" s="50">
        <f t="shared" si="0"/>
        <v>0</v>
      </c>
      <c r="I31" s="38"/>
      <c r="J31" s="50">
        <f t="shared" si="1"/>
        <v>0</v>
      </c>
      <c r="K31" s="38"/>
      <c r="L31" s="50">
        <f t="shared" si="2"/>
        <v>0</v>
      </c>
      <c r="M31" s="19">
        <f t="shared" si="3"/>
        <v>0</v>
      </c>
      <c r="N31" s="25">
        <f t="shared" si="4"/>
        <v>0</v>
      </c>
      <c r="O31" s="19"/>
      <c r="P31" s="7"/>
      <c r="Q31" s="12"/>
      <c r="S31" s="32"/>
    </row>
    <row r="32" spans="1:19" ht="15">
      <c r="A32" s="11"/>
      <c r="B32" s="7"/>
      <c r="C32" s="7"/>
      <c r="D32" s="7"/>
      <c r="E32" s="7"/>
      <c r="F32" s="7"/>
      <c r="G32" s="38"/>
      <c r="H32" s="50">
        <f t="shared" si="0"/>
        <v>0</v>
      </c>
      <c r="I32" s="38"/>
      <c r="J32" s="50">
        <f t="shared" si="1"/>
        <v>0</v>
      </c>
      <c r="K32" s="38"/>
      <c r="L32" s="50">
        <f t="shared" si="2"/>
        <v>0</v>
      </c>
      <c r="M32" s="19">
        <f t="shared" si="3"/>
        <v>0</v>
      </c>
      <c r="N32" s="25">
        <f t="shared" si="4"/>
        <v>0</v>
      </c>
      <c r="O32" s="19"/>
      <c r="P32" s="7"/>
      <c r="Q32" s="12"/>
      <c r="S32" s="32"/>
    </row>
    <row r="33" spans="1:19" ht="15">
      <c r="A33" s="11"/>
      <c r="B33" s="7"/>
      <c r="C33" s="7"/>
      <c r="D33" s="7"/>
      <c r="E33" s="7"/>
      <c r="F33" s="7"/>
      <c r="G33" s="38"/>
      <c r="H33" s="50">
        <f t="shared" si="0"/>
        <v>0</v>
      </c>
      <c r="I33" s="38"/>
      <c r="J33" s="50">
        <f t="shared" si="1"/>
        <v>0</v>
      </c>
      <c r="K33" s="38"/>
      <c r="L33" s="50">
        <f t="shared" si="2"/>
        <v>0</v>
      </c>
      <c r="M33" s="19">
        <f t="shared" si="3"/>
        <v>0</v>
      </c>
      <c r="N33" s="25">
        <f t="shared" si="4"/>
        <v>0</v>
      </c>
      <c r="O33" s="19"/>
      <c r="P33" s="7"/>
      <c r="Q33" s="12"/>
      <c r="S33" s="32"/>
    </row>
    <row r="34" spans="1:19" ht="15">
      <c r="A34" s="11"/>
      <c r="B34" s="7"/>
      <c r="C34" s="7"/>
      <c r="D34" s="7"/>
      <c r="E34" s="7"/>
      <c r="F34" s="7"/>
      <c r="G34" s="38"/>
      <c r="H34" s="50">
        <f t="shared" si="0"/>
        <v>0</v>
      </c>
      <c r="I34" s="38"/>
      <c r="J34" s="50">
        <f t="shared" si="1"/>
        <v>0</v>
      </c>
      <c r="K34" s="38"/>
      <c r="L34" s="50">
        <f t="shared" si="2"/>
        <v>0</v>
      </c>
      <c r="M34" s="19">
        <f t="shared" si="3"/>
        <v>0</v>
      </c>
      <c r="N34" s="25">
        <f t="shared" si="4"/>
        <v>0</v>
      </c>
      <c r="O34" s="19"/>
      <c r="P34" s="7"/>
      <c r="Q34" s="12"/>
      <c r="S34" s="32"/>
    </row>
    <row r="35" spans="1:19" ht="15">
      <c r="A35" s="11"/>
      <c r="B35" s="7"/>
      <c r="C35" s="7"/>
      <c r="D35" s="7"/>
      <c r="E35" s="7"/>
      <c r="F35" s="7"/>
      <c r="G35" s="38"/>
      <c r="H35" s="50">
        <f t="shared" si="0"/>
        <v>0</v>
      </c>
      <c r="I35" s="38"/>
      <c r="J35" s="50">
        <f t="shared" si="1"/>
        <v>0</v>
      </c>
      <c r="K35" s="38"/>
      <c r="L35" s="50">
        <f t="shared" si="2"/>
        <v>0</v>
      </c>
      <c r="M35" s="19">
        <f t="shared" si="3"/>
        <v>0</v>
      </c>
      <c r="N35" s="25">
        <f t="shared" si="4"/>
        <v>0</v>
      </c>
      <c r="O35" s="19"/>
      <c r="P35" s="7"/>
      <c r="Q35" s="12"/>
      <c r="S35" s="32"/>
    </row>
    <row r="36" spans="1:19" ht="15">
      <c r="A36" s="11"/>
      <c r="B36" s="7"/>
      <c r="C36" s="7"/>
      <c r="D36" s="7"/>
      <c r="E36" s="7"/>
      <c r="F36" s="7"/>
      <c r="G36" s="38"/>
      <c r="H36" s="50">
        <f t="shared" si="0"/>
        <v>0</v>
      </c>
      <c r="I36" s="38"/>
      <c r="J36" s="50">
        <f t="shared" si="1"/>
        <v>0</v>
      </c>
      <c r="K36" s="38"/>
      <c r="L36" s="50">
        <f t="shared" si="2"/>
        <v>0</v>
      </c>
      <c r="M36" s="19">
        <f t="shared" si="3"/>
        <v>0</v>
      </c>
      <c r="N36" s="25">
        <f t="shared" si="4"/>
        <v>0</v>
      </c>
      <c r="O36" s="19"/>
      <c r="P36" s="7"/>
      <c r="Q36" s="12"/>
      <c r="S36" s="32"/>
    </row>
    <row r="37" spans="1:19" ht="15">
      <c r="A37" s="11"/>
      <c r="B37" s="7"/>
      <c r="C37" s="7"/>
      <c r="D37" s="7"/>
      <c r="E37" s="7"/>
      <c r="F37" s="7"/>
      <c r="G37" s="38"/>
      <c r="H37" s="50">
        <f t="shared" si="0"/>
        <v>0</v>
      </c>
      <c r="I37" s="38"/>
      <c r="J37" s="50">
        <f t="shared" si="1"/>
        <v>0</v>
      </c>
      <c r="K37" s="38"/>
      <c r="L37" s="50">
        <f t="shared" si="2"/>
        <v>0</v>
      </c>
      <c r="M37" s="19">
        <f t="shared" si="3"/>
        <v>0</v>
      </c>
      <c r="N37" s="25">
        <f t="shared" si="4"/>
        <v>0</v>
      </c>
      <c r="O37" s="19"/>
      <c r="P37" s="7"/>
      <c r="Q37" s="12"/>
      <c r="S37" s="32"/>
    </row>
    <row r="38" spans="1:19" ht="15">
      <c r="A38" s="11"/>
      <c r="B38" s="7"/>
      <c r="C38" s="7"/>
      <c r="D38" s="7"/>
      <c r="E38" s="7"/>
      <c r="F38" s="7"/>
      <c r="G38" s="38"/>
      <c r="H38" s="50">
        <f t="shared" si="0"/>
        <v>0</v>
      </c>
      <c r="I38" s="38"/>
      <c r="J38" s="50">
        <f t="shared" si="1"/>
        <v>0</v>
      </c>
      <c r="K38" s="38"/>
      <c r="L38" s="50">
        <f t="shared" si="2"/>
        <v>0</v>
      </c>
      <c r="M38" s="19">
        <f t="shared" si="3"/>
        <v>0</v>
      </c>
      <c r="N38" s="25">
        <f t="shared" si="4"/>
        <v>0</v>
      </c>
      <c r="O38" s="19"/>
      <c r="P38" s="7"/>
      <c r="Q38" s="12"/>
      <c r="S38" s="32"/>
    </row>
    <row r="39" spans="1:19" ht="15">
      <c r="A39" s="11"/>
      <c r="B39" s="7"/>
      <c r="C39" s="7"/>
      <c r="D39" s="7"/>
      <c r="E39" s="7"/>
      <c r="F39" s="7"/>
      <c r="G39" s="38"/>
      <c r="H39" s="50">
        <f t="shared" si="0"/>
        <v>0</v>
      </c>
      <c r="I39" s="38"/>
      <c r="J39" s="50">
        <f t="shared" si="1"/>
        <v>0</v>
      </c>
      <c r="K39" s="38"/>
      <c r="L39" s="50">
        <f t="shared" si="2"/>
        <v>0</v>
      </c>
      <c r="M39" s="19">
        <f t="shared" si="3"/>
        <v>0</v>
      </c>
      <c r="N39" s="25">
        <f t="shared" si="4"/>
        <v>0</v>
      </c>
      <c r="O39" s="19"/>
      <c r="P39" s="7"/>
      <c r="Q39" s="12"/>
      <c r="S39" s="32"/>
    </row>
    <row r="40" spans="1:19" ht="15">
      <c r="A40" s="11"/>
      <c r="B40" s="7"/>
      <c r="C40" s="7"/>
      <c r="D40" s="7"/>
      <c r="E40" s="7"/>
      <c r="F40" s="7"/>
      <c r="G40" s="38"/>
      <c r="H40" s="50">
        <f t="shared" si="0"/>
        <v>0</v>
      </c>
      <c r="I40" s="38"/>
      <c r="J40" s="50">
        <f t="shared" si="1"/>
        <v>0</v>
      </c>
      <c r="K40" s="38"/>
      <c r="L40" s="50">
        <f t="shared" si="2"/>
        <v>0</v>
      </c>
      <c r="M40" s="19">
        <f t="shared" si="3"/>
        <v>0</v>
      </c>
      <c r="N40" s="25">
        <f t="shared" si="4"/>
        <v>0</v>
      </c>
      <c r="O40" s="19"/>
      <c r="P40" s="7"/>
      <c r="Q40" s="12"/>
      <c r="S40" s="32"/>
    </row>
    <row r="41" spans="1:19" ht="15">
      <c r="A41" s="11"/>
      <c r="B41" s="7"/>
      <c r="C41" s="7"/>
      <c r="D41" s="7"/>
      <c r="E41" s="7"/>
      <c r="F41" s="7"/>
      <c r="G41" s="38"/>
      <c r="H41" s="50">
        <f t="shared" si="0"/>
        <v>0</v>
      </c>
      <c r="I41" s="38"/>
      <c r="J41" s="50">
        <f t="shared" si="1"/>
        <v>0</v>
      </c>
      <c r="K41" s="38"/>
      <c r="L41" s="50">
        <f t="shared" si="2"/>
        <v>0</v>
      </c>
      <c r="M41" s="19">
        <f t="shared" si="3"/>
        <v>0</v>
      </c>
      <c r="N41" s="25">
        <f t="shared" si="4"/>
        <v>0</v>
      </c>
      <c r="O41" s="19"/>
      <c r="P41" s="7"/>
      <c r="Q41" s="12"/>
      <c r="S41" s="32"/>
    </row>
    <row r="42" spans="1:19" ht="15">
      <c r="A42" s="11"/>
      <c r="B42" s="7"/>
      <c r="C42" s="7"/>
      <c r="D42" s="7"/>
      <c r="E42" s="7"/>
      <c r="F42" s="7"/>
      <c r="G42" s="38"/>
      <c r="H42" s="50">
        <f t="shared" si="0"/>
        <v>0</v>
      </c>
      <c r="I42" s="38"/>
      <c r="J42" s="50">
        <f t="shared" si="1"/>
        <v>0</v>
      </c>
      <c r="K42" s="38"/>
      <c r="L42" s="50">
        <f t="shared" si="2"/>
        <v>0</v>
      </c>
      <c r="M42" s="19">
        <f t="shared" si="3"/>
        <v>0</v>
      </c>
      <c r="N42" s="25">
        <f t="shared" si="4"/>
        <v>0</v>
      </c>
      <c r="O42" s="19"/>
      <c r="P42" s="7"/>
      <c r="Q42" s="12"/>
      <c r="S42" s="32"/>
    </row>
    <row r="43" spans="1:19" ht="15">
      <c r="A43" s="11"/>
      <c r="B43" s="7"/>
      <c r="C43" s="7"/>
      <c r="D43" s="7"/>
      <c r="E43" s="7"/>
      <c r="F43" s="7"/>
      <c r="G43" s="38"/>
      <c r="H43" s="50">
        <f t="shared" si="0"/>
        <v>0</v>
      </c>
      <c r="I43" s="38"/>
      <c r="J43" s="50">
        <f t="shared" si="1"/>
        <v>0</v>
      </c>
      <c r="K43" s="38"/>
      <c r="L43" s="50">
        <f t="shared" si="2"/>
        <v>0</v>
      </c>
      <c r="M43" s="19">
        <f t="shared" si="3"/>
        <v>0</v>
      </c>
      <c r="N43" s="25">
        <f t="shared" si="4"/>
        <v>0</v>
      </c>
      <c r="O43" s="19"/>
      <c r="P43" s="7"/>
      <c r="Q43" s="12"/>
      <c r="S43" s="32"/>
    </row>
    <row r="44" spans="1:19" ht="15">
      <c r="A44" s="11"/>
      <c r="B44" s="7"/>
      <c r="C44" s="7"/>
      <c r="D44" s="7"/>
      <c r="E44" s="7"/>
      <c r="F44" s="7"/>
      <c r="G44" s="38"/>
      <c r="H44" s="50">
        <f t="shared" si="0"/>
        <v>0</v>
      </c>
      <c r="I44" s="38"/>
      <c r="J44" s="50">
        <f t="shared" si="1"/>
        <v>0</v>
      </c>
      <c r="K44" s="38"/>
      <c r="L44" s="50">
        <f t="shared" si="2"/>
        <v>0</v>
      </c>
      <c r="M44" s="19">
        <f t="shared" si="3"/>
        <v>0</v>
      </c>
      <c r="N44" s="25">
        <f t="shared" si="4"/>
        <v>0</v>
      </c>
      <c r="O44" s="19"/>
      <c r="P44" s="7"/>
      <c r="Q44" s="12"/>
      <c r="S44" s="32"/>
    </row>
    <row r="45" spans="1:19" ht="15">
      <c r="A45" s="11"/>
      <c r="B45" s="7"/>
      <c r="C45" s="7"/>
      <c r="D45" s="7"/>
      <c r="E45" s="7"/>
      <c r="F45" s="7"/>
      <c r="G45" s="38"/>
      <c r="H45" s="50">
        <f t="shared" si="0"/>
        <v>0</v>
      </c>
      <c r="I45" s="38"/>
      <c r="J45" s="50">
        <f t="shared" si="1"/>
        <v>0</v>
      </c>
      <c r="K45" s="38"/>
      <c r="L45" s="50">
        <f t="shared" si="2"/>
        <v>0</v>
      </c>
      <c r="M45" s="19">
        <f t="shared" si="3"/>
        <v>0</v>
      </c>
      <c r="N45" s="25">
        <f t="shared" si="4"/>
        <v>0</v>
      </c>
      <c r="O45" s="19"/>
      <c r="P45" s="7"/>
      <c r="Q45" s="12"/>
      <c r="S45" s="32"/>
    </row>
    <row r="46" spans="1:19" ht="15">
      <c r="A46" s="11"/>
      <c r="B46" s="7"/>
      <c r="C46" s="7"/>
      <c r="D46" s="7"/>
      <c r="E46" s="7"/>
      <c r="F46" s="7"/>
      <c r="G46" s="38"/>
      <c r="H46" s="50">
        <f t="shared" si="0"/>
        <v>0</v>
      </c>
      <c r="I46" s="38"/>
      <c r="J46" s="50">
        <f t="shared" si="1"/>
        <v>0</v>
      </c>
      <c r="K46" s="38"/>
      <c r="L46" s="50">
        <f t="shared" si="2"/>
        <v>0</v>
      </c>
      <c r="M46" s="19">
        <f t="shared" si="3"/>
        <v>0</v>
      </c>
      <c r="N46" s="25">
        <f t="shared" si="4"/>
        <v>0</v>
      </c>
      <c r="O46" s="19"/>
      <c r="P46" s="7"/>
      <c r="Q46" s="12"/>
      <c r="S46" s="32"/>
    </row>
    <row r="47" spans="1:19" ht="15.75" thickBot="1">
      <c r="A47" s="13"/>
      <c r="B47" s="14"/>
      <c r="C47" s="14"/>
      <c r="D47" s="14"/>
      <c r="E47" s="14"/>
      <c r="F47" s="14"/>
      <c r="G47" s="57"/>
      <c r="H47" s="58">
        <f t="shared" si="0"/>
        <v>0</v>
      </c>
      <c r="I47" s="57"/>
      <c r="J47" s="58">
        <f t="shared" si="1"/>
        <v>0</v>
      </c>
      <c r="K47" s="57"/>
      <c r="L47" s="58">
        <f t="shared" si="2"/>
        <v>0</v>
      </c>
      <c r="M47" s="20">
        <f t="shared" si="3"/>
        <v>0</v>
      </c>
      <c r="N47" s="26">
        <f t="shared" si="4"/>
        <v>0</v>
      </c>
      <c r="O47" s="20"/>
      <c r="P47" s="14"/>
      <c r="Q47" s="15"/>
      <c r="S47" s="32"/>
    </row>
  </sheetData>
  <sheetProtection/>
  <mergeCells count="1">
    <mergeCell ref="A5:F5"/>
  </mergeCells>
  <conditionalFormatting sqref="S8:S47">
    <cfRule type="cellIs" priority="2" dxfId="1" operator="greaterThan" stopIfTrue="1">
      <formula>6.99</formula>
    </cfRule>
  </conditionalFormatting>
  <conditionalFormatting sqref="S8:S47">
    <cfRule type="cellIs" priority="1" dxfId="0" operator="greaterThan" stopIfTrue="1">
      <formula>0.0699</formula>
    </cfRule>
  </conditionalFormatting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S54"/>
  <sheetViews>
    <sheetView workbookViewId="0" topLeftCell="A1">
      <selection activeCell="E33" sqref="E33"/>
    </sheetView>
  </sheetViews>
  <sheetFormatPr defaultColWidth="11.57421875" defaultRowHeight="12.75"/>
  <cols>
    <col min="1" max="1" width="5.7109375" style="2" customWidth="1"/>
    <col min="2" max="2" width="7.7109375" style="2" customWidth="1"/>
    <col min="3" max="3" width="18.00390625" style="2" customWidth="1"/>
    <col min="4" max="4" width="10.140625" style="2" bestFit="1" customWidth="1"/>
    <col min="5" max="5" width="18.140625" style="2" customWidth="1"/>
    <col min="6" max="6" width="10.7109375" style="2" bestFit="1" customWidth="1"/>
    <col min="7" max="7" width="8.421875" style="35" customWidth="1"/>
    <col min="8" max="8" width="8.421875" style="45" customWidth="1"/>
    <col min="9" max="9" width="8.421875" style="35" customWidth="1"/>
    <col min="10" max="10" width="8.421875" style="45" customWidth="1"/>
    <col min="11" max="11" width="8.421875" style="35" customWidth="1"/>
    <col min="12" max="12" width="8.421875" style="45" customWidth="1"/>
    <col min="13" max="13" width="11.421875" style="16" customWidth="1"/>
    <col min="14" max="14" width="11.421875" style="22" customWidth="1"/>
    <col min="15" max="15" width="7.8515625" style="16" customWidth="1"/>
    <col min="16" max="16" width="8.28125" style="2" customWidth="1"/>
    <col min="17" max="17" width="7.7109375" style="2" customWidth="1"/>
    <col min="18" max="18" width="2.140625" style="2" customWidth="1"/>
    <col min="19" max="19" width="11.421875" style="31" customWidth="1"/>
    <col min="20" max="16384" width="11.421875" style="2" customWidth="1"/>
  </cols>
  <sheetData>
    <row r="1" ht="18">
      <c r="A1" s="1" t="s">
        <v>35</v>
      </c>
    </row>
    <row r="2" spans="1:8" ht="15">
      <c r="A2" s="5" t="s">
        <v>1</v>
      </c>
      <c r="B2" s="6"/>
      <c r="C2" s="6"/>
      <c r="D2" s="6" t="s">
        <v>715</v>
      </c>
      <c r="E2" s="6"/>
      <c r="F2" s="6" t="s">
        <v>9</v>
      </c>
      <c r="G2" s="36" t="s">
        <v>11</v>
      </c>
      <c r="H2" s="46" t="s">
        <v>796</v>
      </c>
    </row>
    <row r="3" spans="1:8" ht="15">
      <c r="A3" s="5" t="s">
        <v>0</v>
      </c>
      <c r="B3" s="6" t="s">
        <v>20</v>
      </c>
      <c r="C3" s="6"/>
      <c r="D3" s="6"/>
      <c r="E3" s="6"/>
      <c r="F3" s="6"/>
      <c r="G3" s="36" t="s">
        <v>7</v>
      </c>
      <c r="H3" s="46" t="s">
        <v>795</v>
      </c>
    </row>
    <row r="4" spans="1:15" ht="15">
      <c r="A4" s="5" t="s">
        <v>10</v>
      </c>
      <c r="B4" s="6"/>
      <c r="C4" s="6"/>
      <c r="D4" s="6"/>
      <c r="E4" s="6"/>
      <c r="F4" s="6"/>
      <c r="G4" s="36" t="s">
        <v>745</v>
      </c>
      <c r="H4" s="46" t="s">
        <v>794</v>
      </c>
      <c r="O4" s="21"/>
    </row>
    <row r="5" spans="1:19" ht="15">
      <c r="A5" s="3"/>
      <c r="C5" s="89" t="s">
        <v>19</v>
      </c>
      <c r="D5" s="89"/>
      <c r="E5" s="89"/>
      <c r="F5" s="89"/>
      <c r="G5" s="89"/>
      <c r="H5" s="89"/>
      <c r="I5" s="89"/>
      <c r="J5" s="47"/>
      <c r="S5" s="33"/>
    </row>
    <row r="6" spans="1:19" ht="15" thickBot="1">
      <c r="A6" s="4"/>
      <c r="B6" s="4"/>
      <c r="C6" s="4"/>
      <c r="D6" s="4"/>
      <c r="E6" s="4"/>
      <c r="F6" s="4"/>
      <c r="G6" s="37"/>
      <c r="H6" s="48"/>
      <c r="I6" s="37"/>
      <c r="J6" s="48"/>
      <c r="K6" s="37"/>
      <c r="L6" s="48"/>
      <c r="M6" s="17"/>
      <c r="N6" s="23">
        <f>240*3</f>
        <v>720</v>
      </c>
      <c r="O6" s="17"/>
      <c r="P6" s="4"/>
      <c r="S6" s="33"/>
    </row>
    <row r="7" spans="1:17" ht="15">
      <c r="A7" s="8" t="s">
        <v>14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18" t="s">
        <v>773</v>
      </c>
      <c r="H7" s="49" t="s">
        <v>26</v>
      </c>
      <c r="I7" s="18" t="s">
        <v>27</v>
      </c>
      <c r="J7" s="49" t="s">
        <v>28</v>
      </c>
      <c r="K7" s="18" t="s">
        <v>767</v>
      </c>
      <c r="L7" s="49" t="s">
        <v>51</v>
      </c>
      <c r="M7" s="18" t="s">
        <v>12</v>
      </c>
      <c r="N7" s="24" t="s">
        <v>13</v>
      </c>
      <c r="O7" s="18" t="s">
        <v>29</v>
      </c>
      <c r="P7" s="9" t="s">
        <v>8</v>
      </c>
      <c r="Q7" s="10" t="s">
        <v>30</v>
      </c>
    </row>
    <row r="8" spans="1:19" ht="15">
      <c r="A8" s="11"/>
      <c r="B8" s="7"/>
      <c r="C8" t="s">
        <v>294</v>
      </c>
      <c r="D8" t="s">
        <v>295</v>
      </c>
      <c r="E8" t="s">
        <v>296</v>
      </c>
      <c r="F8" t="s">
        <v>297</v>
      </c>
      <c r="G8" s="38">
        <v>156.5</v>
      </c>
      <c r="H8" s="50">
        <f>G8/($N$6/3)*100</f>
        <v>65.20833333333333</v>
      </c>
      <c r="I8" s="38">
        <v>156</v>
      </c>
      <c r="J8" s="50">
        <f>I8/($N$6/3)*100</f>
        <v>65</v>
      </c>
      <c r="K8" s="38">
        <v>163.5</v>
      </c>
      <c r="L8" s="50">
        <f>K8/($N$6/3)*100</f>
        <v>68.125</v>
      </c>
      <c r="M8" s="19">
        <f>G8+I8+K8</f>
        <v>476</v>
      </c>
      <c r="N8" s="25">
        <f>M8/$N$6*100</f>
        <v>66.11111111111111</v>
      </c>
      <c r="O8" s="19">
        <v>120</v>
      </c>
      <c r="P8" s="7" t="s">
        <v>732</v>
      </c>
      <c r="Q8" s="12"/>
      <c r="S8" s="32"/>
    </row>
    <row r="9" spans="1:19" ht="15">
      <c r="A9" s="11"/>
      <c r="B9" s="7" t="s">
        <v>721</v>
      </c>
      <c r="C9" t="s">
        <v>298</v>
      </c>
      <c r="D9" t="s">
        <v>299</v>
      </c>
      <c r="E9" t="s">
        <v>300</v>
      </c>
      <c r="F9" t="s">
        <v>301</v>
      </c>
      <c r="G9" s="38"/>
      <c r="H9" s="50">
        <f aca="true" t="shared" si="0" ref="H9:H47">G9/($N$6/3)*100</f>
        <v>0</v>
      </c>
      <c r="I9" s="38"/>
      <c r="J9" s="50">
        <f aca="true" t="shared" si="1" ref="J9:J47">I9/($N$6/3)*100</f>
        <v>0</v>
      </c>
      <c r="K9" s="38"/>
      <c r="L9" s="50">
        <f aca="true" t="shared" si="2" ref="L9:L47">K9/($N$6/3)*100</f>
        <v>0</v>
      </c>
      <c r="M9" s="19">
        <f aca="true" t="shared" si="3" ref="M9:M47">G9+I9+K9</f>
        <v>0</v>
      </c>
      <c r="N9" s="25">
        <f aca="true" t="shared" si="4" ref="N9:N47">M9/$N$6*100</f>
        <v>0</v>
      </c>
      <c r="O9" s="19"/>
      <c r="P9" s="7"/>
      <c r="Q9" s="12"/>
      <c r="S9" s="32"/>
    </row>
    <row r="10" spans="1:19" ht="15">
      <c r="A10" s="11"/>
      <c r="B10" s="7"/>
      <c r="C10" t="s">
        <v>302</v>
      </c>
      <c r="D10" t="s">
        <v>303</v>
      </c>
      <c r="E10" t="s">
        <v>304</v>
      </c>
      <c r="F10" t="s">
        <v>305</v>
      </c>
      <c r="G10" s="38">
        <v>151</v>
      </c>
      <c r="H10" s="50">
        <f t="shared" si="0"/>
        <v>62.916666666666664</v>
      </c>
      <c r="I10" s="38">
        <v>160</v>
      </c>
      <c r="J10" s="50">
        <f t="shared" si="1"/>
        <v>66.66666666666666</v>
      </c>
      <c r="K10" s="38">
        <v>151.5</v>
      </c>
      <c r="L10" s="50">
        <f t="shared" si="2"/>
        <v>63.125</v>
      </c>
      <c r="M10" s="19">
        <f t="shared" si="3"/>
        <v>462.5</v>
      </c>
      <c r="N10" s="25">
        <f t="shared" si="4"/>
        <v>64.23611111111111</v>
      </c>
      <c r="O10" s="19">
        <v>116</v>
      </c>
      <c r="P10" s="7" t="s">
        <v>735</v>
      </c>
      <c r="Q10" s="12"/>
      <c r="S10" s="32"/>
    </row>
    <row r="11" spans="1:19" ht="15">
      <c r="A11" s="11"/>
      <c r="B11" s="7"/>
      <c r="C11" t="s">
        <v>306</v>
      </c>
      <c r="D11" t="s">
        <v>307</v>
      </c>
      <c r="E11" t="s">
        <v>308</v>
      </c>
      <c r="F11" t="s">
        <v>309</v>
      </c>
      <c r="G11" s="38">
        <v>159</v>
      </c>
      <c r="H11" s="50">
        <f t="shared" si="0"/>
        <v>66.25</v>
      </c>
      <c r="I11" s="38">
        <v>160.5</v>
      </c>
      <c r="J11" s="50">
        <f t="shared" si="1"/>
        <v>66.875</v>
      </c>
      <c r="K11" s="38">
        <v>156.5</v>
      </c>
      <c r="L11" s="50">
        <f t="shared" si="2"/>
        <v>65.20833333333333</v>
      </c>
      <c r="M11" s="19">
        <f t="shared" si="3"/>
        <v>476</v>
      </c>
      <c r="N11" s="25">
        <f t="shared" si="4"/>
        <v>66.11111111111111</v>
      </c>
      <c r="O11" s="19">
        <v>118.5</v>
      </c>
      <c r="P11" s="7" t="s">
        <v>733</v>
      </c>
      <c r="Q11" s="12"/>
      <c r="S11" s="32"/>
    </row>
    <row r="12" spans="1:19" ht="15">
      <c r="A12" s="11"/>
      <c r="B12" s="7" t="s">
        <v>721</v>
      </c>
      <c r="C12" t="s">
        <v>310</v>
      </c>
      <c r="D12" t="s">
        <v>311</v>
      </c>
      <c r="E12" t="s">
        <v>312</v>
      </c>
      <c r="F12" t="s">
        <v>313</v>
      </c>
      <c r="G12" s="38"/>
      <c r="H12" s="50">
        <f t="shared" si="0"/>
        <v>0</v>
      </c>
      <c r="I12" s="38"/>
      <c r="J12" s="50">
        <f t="shared" si="1"/>
        <v>0</v>
      </c>
      <c r="K12" s="38"/>
      <c r="L12" s="50">
        <f t="shared" si="2"/>
        <v>0</v>
      </c>
      <c r="M12" s="19">
        <f t="shared" si="3"/>
        <v>0</v>
      </c>
      <c r="N12" s="25">
        <f t="shared" si="4"/>
        <v>0</v>
      </c>
      <c r="O12" s="19"/>
      <c r="P12" s="7"/>
      <c r="Q12" s="12"/>
      <c r="S12" s="32"/>
    </row>
    <row r="13" spans="1:19" ht="15">
      <c r="A13" s="11"/>
      <c r="B13" s="7" t="s">
        <v>749</v>
      </c>
      <c r="C13" t="s">
        <v>314</v>
      </c>
      <c r="D13" t="s">
        <v>315</v>
      </c>
      <c r="E13" t="s">
        <v>316</v>
      </c>
      <c r="F13" t="s">
        <v>317</v>
      </c>
      <c r="G13" s="38"/>
      <c r="H13" s="50">
        <f t="shared" si="0"/>
        <v>0</v>
      </c>
      <c r="I13" s="38"/>
      <c r="J13" s="50">
        <f t="shared" si="1"/>
        <v>0</v>
      </c>
      <c r="K13" s="38"/>
      <c r="L13" s="50">
        <f t="shared" si="2"/>
        <v>0</v>
      </c>
      <c r="M13" s="19">
        <f t="shared" si="3"/>
        <v>0</v>
      </c>
      <c r="N13" s="25">
        <f t="shared" si="4"/>
        <v>0</v>
      </c>
      <c r="O13" s="19"/>
      <c r="P13" s="7"/>
      <c r="Q13" s="12"/>
      <c r="S13" s="32"/>
    </row>
    <row r="14" spans="1:19" ht="15">
      <c r="A14" s="11"/>
      <c r="B14" s="7"/>
      <c r="C14" t="s">
        <v>318</v>
      </c>
      <c r="D14" t="s">
        <v>319</v>
      </c>
      <c r="E14" t="s">
        <v>320</v>
      </c>
      <c r="F14" t="s">
        <v>321</v>
      </c>
      <c r="G14" s="38">
        <v>159</v>
      </c>
      <c r="H14" s="50">
        <f t="shared" si="0"/>
        <v>66.25</v>
      </c>
      <c r="I14" s="38">
        <v>161</v>
      </c>
      <c r="J14" s="50">
        <f t="shared" si="1"/>
        <v>67.08333333333333</v>
      </c>
      <c r="K14" s="38">
        <v>163.5</v>
      </c>
      <c r="L14" s="50">
        <f t="shared" si="2"/>
        <v>68.125</v>
      </c>
      <c r="M14" s="19">
        <f t="shared" si="3"/>
        <v>483.5</v>
      </c>
      <c r="N14" s="25">
        <f t="shared" si="4"/>
        <v>67.15277777777777</v>
      </c>
      <c r="O14" s="19">
        <v>120</v>
      </c>
      <c r="P14" s="7" t="s">
        <v>727</v>
      </c>
      <c r="Q14" s="12"/>
      <c r="S14" s="32"/>
    </row>
    <row r="15" spans="1:19" ht="15">
      <c r="A15" s="11"/>
      <c r="B15" s="7"/>
      <c r="C15" t="s">
        <v>322</v>
      </c>
      <c r="D15" t="s">
        <v>323</v>
      </c>
      <c r="E15" t="s">
        <v>324</v>
      </c>
      <c r="F15" t="s">
        <v>325</v>
      </c>
      <c r="G15" s="38">
        <v>160.5</v>
      </c>
      <c r="H15" s="50">
        <f t="shared" si="0"/>
        <v>66.875</v>
      </c>
      <c r="I15" s="38">
        <v>163.5</v>
      </c>
      <c r="J15" s="50">
        <f t="shared" si="1"/>
        <v>68.125</v>
      </c>
      <c r="K15" s="38">
        <v>162.5</v>
      </c>
      <c r="L15" s="50">
        <f t="shared" si="2"/>
        <v>67.70833333333334</v>
      </c>
      <c r="M15" s="19">
        <f t="shared" si="3"/>
        <v>486.5</v>
      </c>
      <c r="N15" s="25">
        <f t="shared" si="4"/>
        <v>67.56944444444444</v>
      </c>
      <c r="O15" s="19">
        <v>121</v>
      </c>
      <c r="P15" s="7" t="s">
        <v>725</v>
      </c>
      <c r="Q15" s="12"/>
      <c r="S15" s="32"/>
    </row>
    <row r="16" spans="1:19" ht="15">
      <c r="A16" s="11"/>
      <c r="B16" s="7"/>
      <c r="C16" t="s">
        <v>215</v>
      </c>
      <c r="D16" t="s">
        <v>216</v>
      </c>
      <c r="E16" t="s">
        <v>326</v>
      </c>
      <c r="F16" t="s">
        <v>327</v>
      </c>
      <c r="G16" s="38">
        <v>156</v>
      </c>
      <c r="H16" s="50">
        <f t="shared" si="0"/>
        <v>65</v>
      </c>
      <c r="I16" s="38">
        <v>160</v>
      </c>
      <c r="J16" s="50">
        <f t="shared" si="1"/>
        <v>66.66666666666666</v>
      </c>
      <c r="K16" s="38">
        <v>162</v>
      </c>
      <c r="L16" s="50">
        <f t="shared" si="2"/>
        <v>67.5</v>
      </c>
      <c r="M16" s="19">
        <f t="shared" si="3"/>
        <v>478</v>
      </c>
      <c r="N16" s="25">
        <f t="shared" si="4"/>
        <v>66.38888888888889</v>
      </c>
      <c r="O16" s="19">
        <v>121.5</v>
      </c>
      <c r="P16" s="7" t="s">
        <v>730</v>
      </c>
      <c r="Q16" s="12"/>
      <c r="S16" s="32"/>
    </row>
    <row r="17" spans="1:19" ht="15">
      <c r="A17" s="11"/>
      <c r="B17" s="7"/>
      <c r="C17" t="s">
        <v>328</v>
      </c>
      <c r="D17" t="s">
        <v>329</v>
      </c>
      <c r="E17" t="s">
        <v>330</v>
      </c>
      <c r="F17" t="s">
        <v>331</v>
      </c>
      <c r="G17" s="38">
        <v>160</v>
      </c>
      <c r="H17" s="50">
        <f t="shared" si="0"/>
        <v>66.66666666666666</v>
      </c>
      <c r="I17" s="38">
        <v>155.5</v>
      </c>
      <c r="J17" s="50">
        <f t="shared" si="1"/>
        <v>64.79166666666667</v>
      </c>
      <c r="K17" s="38">
        <v>169</v>
      </c>
      <c r="L17" s="50">
        <f t="shared" si="2"/>
        <v>70.41666666666667</v>
      </c>
      <c r="M17" s="19">
        <f t="shared" si="3"/>
        <v>484.5</v>
      </c>
      <c r="N17" s="25">
        <f t="shared" si="4"/>
        <v>67.29166666666667</v>
      </c>
      <c r="O17" s="19">
        <v>121.5</v>
      </c>
      <c r="P17" s="7" t="s">
        <v>726</v>
      </c>
      <c r="Q17" s="12"/>
      <c r="S17" s="32"/>
    </row>
    <row r="18" spans="1:19" ht="15">
      <c r="A18" s="11"/>
      <c r="B18" s="7"/>
      <c r="C18" t="s">
        <v>332</v>
      </c>
      <c r="D18" t="s">
        <v>333</v>
      </c>
      <c r="E18" t="s">
        <v>334</v>
      </c>
      <c r="F18" t="s">
        <v>335</v>
      </c>
      <c r="G18" s="38">
        <v>167.5</v>
      </c>
      <c r="H18" s="50">
        <f t="shared" si="0"/>
        <v>69.79166666666666</v>
      </c>
      <c r="I18" s="38">
        <v>163</v>
      </c>
      <c r="J18" s="50">
        <f t="shared" si="1"/>
        <v>67.91666666666667</v>
      </c>
      <c r="K18" s="38">
        <v>168</v>
      </c>
      <c r="L18" s="50">
        <f t="shared" si="2"/>
        <v>70</v>
      </c>
      <c r="M18" s="19">
        <f t="shared" si="3"/>
        <v>498.5</v>
      </c>
      <c r="N18" s="25">
        <f t="shared" si="4"/>
        <v>69.23611111111111</v>
      </c>
      <c r="O18" s="19">
        <v>124.5</v>
      </c>
      <c r="P18" s="7" t="s">
        <v>723</v>
      </c>
      <c r="Q18" s="12" t="s">
        <v>769</v>
      </c>
      <c r="S18" s="32"/>
    </row>
    <row r="19" spans="1:19" ht="15">
      <c r="A19" s="11"/>
      <c r="B19" s="7"/>
      <c r="C19" t="s">
        <v>336</v>
      </c>
      <c r="D19" t="s">
        <v>337</v>
      </c>
      <c r="E19" t="s">
        <v>338</v>
      </c>
      <c r="F19" t="s">
        <v>339</v>
      </c>
      <c r="G19" s="38">
        <v>150</v>
      </c>
      <c r="H19" s="50">
        <f t="shared" si="0"/>
        <v>62.5</v>
      </c>
      <c r="I19" s="38">
        <v>156</v>
      </c>
      <c r="J19" s="50">
        <f t="shared" si="1"/>
        <v>65</v>
      </c>
      <c r="K19" s="38">
        <v>150</v>
      </c>
      <c r="L19" s="50">
        <f t="shared" si="2"/>
        <v>62.5</v>
      </c>
      <c r="M19" s="19">
        <f t="shared" si="3"/>
        <v>456</v>
      </c>
      <c r="N19" s="25">
        <f t="shared" si="4"/>
        <v>63.33333333333333</v>
      </c>
      <c r="O19" s="19">
        <v>114</v>
      </c>
      <c r="P19" s="7" t="s">
        <v>736</v>
      </c>
      <c r="Q19" s="12"/>
      <c r="S19" s="32"/>
    </row>
    <row r="20" spans="1:19" ht="15">
      <c r="A20" s="11"/>
      <c r="B20" s="7"/>
      <c r="C20" t="s">
        <v>340</v>
      </c>
      <c r="D20" t="s">
        <v>341</v>
      </c>
      <c r="E20" t="s">
        <v>342</v>
      </c>
      <c r="F20" t="s">
        <v>343</v>
      </c>
      <c r="G20" s="38">
        <v>150</v>
      </c>
      <c r="H20" s="50">
        <f t="shared" si="0"/>
        <v>62.5</v>
      </c>
      <c r="I20" s="38">
        <v>164</v>
      </c>
      <c r="J20" s="50">
        <f t="shared" si="1"/>
        <v>68.33333333333333</v>
      </c>
      <c r="K20" s="38">
        <v>159</v>
      </c>
      <c r="L20" s="50">
        <f t="shared" si="2"/>
        <v>66.25</v>
      </c>
      <c r="M20" s="19">
        <f t="shared" si="3"/>
        <v>473</v>
      </c>
      <c r="N20" s="25">
        <f t="shared" si="4"/>
        <v>65.69444444444444</v>
      </c>
      <c r="O20" s="19">
        <v>117.5</v>
      </c>
      <c r="P20" s="7" t="s">
        <v>734</v>
      </c>
      <c r="Q20" s="12"/>
      <c r="S20" s="32"/>
    </row>
    <row r="21" spans="1:19" ht="15">
      <c r="A21" s="11"/>
      <c r="B21" s="7"/>
      <c r="C21" t="s">
        <v>344</v>
      </c>
      <c r="D21" t="s">
        <v>345</v>
      </c>
      <c r="E21" t="s">
        <v>346</v>
      </c>
      <c r="F21" t="s">
        <v>347</v>
      </c>
      <c r="G21" s="38">
        <v>163.5</v>
      </c>
      <c r="H21" s="50">
        <f t="shared" si="0"/>
        <v>68.125</v>
      </c>
      <c r="I21" s="38">
        <v>168.5</v>
      </c>
      <c r="J21" s="50">
        <f t="shared" si="1"/>
        <v>70.20833333333333</v>
      </c>
      <c r="K21" s="38">
        <v>171.5</v>
      </c>
      <c r="L21" s="50">
        <f t="shared" si="2"/>
        <v>71.45833333333333</v>
      </c>
      <c r="M21" s="19">
        <f t="shared" si="3"/>
        <v>503.5</v>
      </c>
      <c r="N21" s="25">
        <f t="shared" si="4"/>
        <v>69.93055555555556</v>
      </c>
      <c r="O21" s="19">
        <v>126.5</v>
      </c>
      <c r="P21" s="7" t="s">
        <v>722</v>
      </c>
      <c r="Q21" s="12" t="s">
        <v>769</v>
      </c>
      <c r="S21" s="32"/>
    </row>
    <row r="22" spans="1:19" ht="15">
      <c r="A22" s="11"/>
      <c r="B22" s="7"/>
      <c r="C22" t="s">
        <v>348</v>
      </c>
      <c r="D22" t="s">
        <v>349</v>
      </c>
      <c r="E22" t="s">
        <v>350</v>
      </c>
      <c r="F22" t="s">
        <v>349</v>
      </c>
      <c r="G22" s="38">
        <v>159</v>
      </c>
      <c r="H22" s="50">
        <f t="shared" si="0"/>
        <v>66.25</v>
      </c>
      <c r="I22" s="38">
        <v>169.5</v>
      </c>
      <c r="J22" s="50">
        <f t="shared" si="1"/>
        <v>70.625</v>
      </c>
      <c r="K22" s="38">
        <v>163.5</v>
      </c>
      <c r="L22" s="50">
        <f t="shared" si="2"/>
        <v>68.125</v>
      </c>
      <c r="M22" s="19">
        <f t="shared" si="3"/>
        <v>492</v>
      </c>
      <c r="N22" s="25">
        <f t="shared" si="4"/>
        <v>68.33333333333333</v>
      </c>
      <c r="O22" s="19">
        <v>122.5</v>
      </c>
      <c r="P22" s="7" t="s">
        <v>777</v>
      </c>
      <c r="Q22" s="12"/>
      <c r="S22" s="32"/>
    </row>
    <row r="23" spans="1:19" ht="15">
      <c r="A23" s="11"/>
      <c r="B23" s="7"/>
      <c r="C23" t="s">
        <v>351</v>
      </c>
      <c r="D23" t="s">
        <v>352</v>
      </c>
      <c r="E23" t="s">
        <v>353</v>
      </c>
      <c r="F23" t="s">
        <v>354</v>
      </c>
      <c r="G23" s="38">
        <v>156</v>
      </c>
      <c r="H23" s="50">
        <f t="shared" si="0"/>
        <v>65</v>
      </c>
      <c r="I23" s="38">
        <v>165</v>
      </c>
      <c r="J23" s="50">
        <f t="shared" si="1"/>
        <v>68.75</v>
      </c>
      <c r="K23" s="38">
        <v>159.5</v>
      </c>
      <c r="L23" s="50">
        <f t="shared" si="2"/>
        <v>66.45833333333333</v>
      </c>
      <c r="M23" s="19">
        <f t="shared" si="3"/>
        <v>480.5</v>
      </c>
      <c r="N23" s="25">
        <f t="shared" si="4"/>
        <v>66.73611111111111</v>
      </c>
      <c r="O23" s="19">
        <v>119</v>
      </c>
      <c r="P23" s="7" t="s">
        <v>728</v>
      </c>
      <c r="Q23" s="12"/>
      <c r="S23" s="32"/>
    </row>
    <row r="24" spans="1:19" ht="15">
      <c r="A24" s="11"/>
      <c r="B24" s="7"/>
      <c r="C24" t="s">
        <v>355</v>
      </c>
      <c r="D24" t="s">
        <v>356</v>
      </c>
      <c r="E24" t="s">
        <v>357</v>
      </c>
      <c r="F24" t="s">
        <v>358</v>
      </c>
      <c r="G24" s="38">
        <v>144.5</v>
      </c>
      <c r="H24" s="50">
        <f t="shared" si="0"/>
        <v>60.20833333333333</v>
      </c>
      <c r="I24" s="38">
        <v>154</v>
      </c>
      <c r="J24" s="50">
        <f t="shared" si="1"/>
        <v>64.16666666666667</v>
      </c>
      <c r="K24" s="38">
        <v>150</v>
      </c>
      <c r="L24" s="50">
        <f t="shared" si="2"/>
        <v>62.5</v>
      </c>
      <c r="M24" s="19">
        <f t="shared" si="3"/>
        <v>448.5</v>
      </c>
      <c r="N24" s="25">
        <f t="shared" si="4"/>
        <v>62.291666666666664</v>
      </c>
      <c r="O24" s="19">
        <v>114.5</v>
      </c>
      <c r="P24" s="7" t="s">
        <v>737</v>
      </c>
      <c r="Q24" s="12"/>
      <c r="S24" s="32"/>
    </row>
    <row r="25" spans="1:19" ht="15">
      <c r="A25" s="11"/>
      <c r="B25" s="7"/>
      <c r="C25" t="s">
        <v>797</v>
      </c>
      <c r="D25"/>
      <c r="E25" t="s">
        <v>798</v>
      </c>
      <c r="F25"/>
      <c r="G25" s="38">
        <v>158</v>
      </c>
      <c r="H25" s="50">
        <f t="shared" si="0"/>
        <v>65.83333333333333</v>
      </c>
      <c r="I25" s="38">
        <v>162.5</v>
      </c>
      <c r="J25" s="50">
        <f t="shared" si="1"/>
        <v>67.70833333333334</v>
      </c>
      <c r="K25" s="38">
        <v>159.5</v>
      </c>
      <c r="L25" s="50">
        <f t="shared" si="2"/>
        <v>66.45833333333333</v>
      </c>
      <c r="M25" s="19">
        <f t="shared" si="3"/>
        <v>480</v>
      </c>
      <c r="N25" s="25">
        <f t="shared" si="4"/>
        <v>66.66666666666666</v>
      </c>
      <c r="O25" s="19">
        <v>121.5</v>
      </c>
      <c r="P25" s="7" t="s">
        <v>729</v>
      </c>
      <c r="Q25" s="12"/>
      <c r="S25" s="32"/>
    </row>
    <row r="26" spans="1:19" ht="15">
      <c r="A26" s="11"/>
      <c r="B26" s="7"/>
      <c r="C26" s="7" t="s">
        <v>292</v>
      </c>
      <c r="D26" s="7"/>
      <c r="E26" s="7" t="s">
        <v>293</v>
      </c>
      <c r="F26" s="7"/>
      <c r="G26" s="38">
        <v>159</v>
      </c>
      <c r="H26" s="50">
        <f t="shared" si="0"/>
        <v>66.25</v>
      </c>
      <c r="I26" s="38">
        <v>155</v>
      </c>
      <c r="J26" s="50">
        <f t="shared" si="1"/>
        <v>64.58333333333334</v>
      </c>
      <c r="K26" s="38">
        <v>163.5</v>
      </c>
      <c r="L26" s="50">
        <f t="shared" si="2"/>
        <v>68.125</v>
      </c>
      <c r="M26" s="19">
        <f t="shared" si="3"/>
        <v>477.5</v>
      </c>
      <c r="N26" s="25">
        <f t="shared" si="4"/>
        <v>66.31944444444444</v>
      </c>
      <c r="O26" s="19">
        <v>118</v>
      </c>
      <c r="P26" s="7" t="s">
        <v>731</v>
      </c>
      <c r="Q26" s="12"/>
      <c r="S26" s="32"/>
    </row>
    <row r="27" spans="1:19" ht="15">
      <c r="A27" s="11"/>
      <c r="B27" s="7"/>
      <c r="C27" s="7"/>
      <c r="D27" s="7"/>
      <c r="E27" s="7"/>
      <c r="F27" s="7"/>
      <c r="G27" s="38"/>
      <c r="H27" s="50">
        <f t="shared" si="0"/>
        <v>0</v>
      </c>
      <c r="I27" s="38"/>
      <c r="J27" s="50">
        <f t="shared" si="1"/>
        <v>0</v>
      </c>
      <c r="K27" s="38"/>
      <c r="L27" s="50">
        <f t="shared" si="2"/>
        <v>0</v>
      </c>
      <c r="M27" s="19">
        <f t="shared" si="3"/>
        <v>0</v>
      </c>
      <c r="N27" s="25">
        <f t="shared" si="4"/>
        <v>0</v>
      </c>
      <c r="O27" s="19"/>
      <c r="P27" s="7"/>
      <c r="Q27" s="12"/>
      <c r="S27" s="32"/>
    </row>
    <row r="28" spans="1:19" ht="15">
      <c r="A28" s="11"/>
      <c r="B28" s="7"/>
      <c r="C28" s="7"/>
      <c r="D28" s="7"/>
      <c r="E28" s="7"/>
      <c r="F28" s="7"/>
      <c r="G28" s="38"/>
      <c r="H28" s="50">
        <f t="shared" si="0"/>
        <v>0</v>
      </c>
      <c r="I28" s="38"/>
      <c r="J28" s="50">
        <f t="shared" si="1"/>
        <v>0</v>
      </c>
      <c r="K28" s="38"/>
      <c r="L28" s="50">
        <f t="shared" si="2"/>
        <v>0</v>
      </c>
      <c r="M28" s="19">
        <f t="shared" si="3"/>
        <v>0</v>
      </c>
      <c r="N28" s="25">
        <f t="shared" si="4"/>
        <v>0</v>
      </c>
      <c r="O28" s="19"/>
      <c r="P28" s="7"/>
      <c r="Q28" s="12"/>
      <c r="S28" s="32"/>
    </row>
    <row r="29" spans="1:19" ht="15">
      <c r="A29" s="11"/>
      <c r="B29" s="7"/>
      <c r="C29" s="7"/>
      <c r="D29" s="7"/>
      <c r="E29" s="7"/>
      <c r="F29" s="7"/>
      <c r="G29" s="38"/>
      <c r="H29" s="50">
        <f t="shared" si="0"/>
        <v>0</v>
      </c>
      <c r="I29" s="38"/>
      <c r="J29" s="50">
        <f t="shared" si="1"/>
        <v>0</v>
      </c>
      <c r="K29" s="38"/>
      <c r="L29" s="50">
        <f t="shared" si="2"/>
        <v>0</v>
      </c>
      <c r="M29" s="19">
        <f t="shared" si="3"/>
        <v>0</v>
      </c>
      <c r="N29" s="25">
        <f t="shared" si="4"/>
        <v>0</v>
      </c>
      <c r="O29" s="19"/>
      <c r="P29" s="7"/>
      <c r="Q29" s="12"/>
      <c r="S29" s="32"/>
    </row>
    <row r="30" spans="1:19" ht="15">
      <c r="A30" s="11"/>
      <c r="B30" s="7"/>
      <c r="C30" s="7"/>
      <c r="D30" s="7"/>
      <c r="E30" s="7"/>
      <c r="F30" s="7"/>
      <c r="G30" s="38"/>
      <c r="H30" s="50">
        <f t="shared" si="0"/>
        <v>0</v>
      </c>
      <c r="I30" s="38"/>
      <c r="J30" s="50">
        <f t="shared" si="1"/>
        <v>0</v>
      </c>
      <c r="K30" s="38"/>
      <c r="L30" s="50">
        <f t="shared" si="2"/>
        <v>0</v>
      </c>
      <c r="M30" s="19">
        <f t="shared" si="3"/>
        <v>0</v>
      </c>
      <c r="N30" s="25">
        <f t="shared" si="4"/>
        <v>0</v>
      </c>
      <c r="O30" s="19"/>
      <c r="P30" s="7"/>
      <c r="Q30" s="12"/>
      <c r="S30" s="32"/>
    </row>
    <row r="31" spans="1:19" ht="15">
      <c r="A31" s="11"/>
      <c r="B31" s="7"/>
      <c r="C31" s="7"/>
      <c r="D31" s="7"/>
      <c r="E31" s="7"/>
      <c r="F31" s="7"/>
      <c r="G31" s="38"/>
      <c r="H31" s="50">
        <f t="shared" si="0"/>
        <v>0</v>
      </c>
      <c r="I31" s="38"/>
      <c r="J31" s="50">
        <f t="shared" si="1"/>
        <v>0</v>
      </c>
      <c r="K31" s="38"/>
      <c r="L31" s="50">
        <f t="shared" si="2"/>
        <v>0</v>
      </c>
      <c r="M31" s="19">
        <f t="shared" si="3"/>
        <v>0</v>
      </c>
      <c r="N31" s="25">
        <f t="shared" si="4"/>
        <v>0</v>
      </c>
      <c r="O31" s="19"/>
      <c r="P31" s="7"/>
      <c r="Q31" s="12"/>
      <c r="S31" s="32"/>
    </row>
    <row r="32" spans="1:19" ht="15">
      <c r="A32" s="11"/>
      <c r="B32" s="7"/>
      <c r="C32" s="7"/>
      <c r="D32" s="7"/>
      <c r="E32" s="7"/>
      <c r="F32" s="7"/>
      <c r="G32" s="38"/>
      <c r="H32" s="50">
        <f t="shared" si="0"/>
        <v>0</v>
      </c>
      <c r="I32" s="38"/>
      <c r="J32" s="50">
        <f t="shared" si="1"/>
        <v>0</v>
      </c>
      <c r="K32" s="38"/>
      <c r="L32" s="50">
        <f t="shared" si="2"/>
        <v>0</v>
      </c>
      <c r="M32" s="19">
        <f t="shared" si="3"/>
        <v>0</v>
      </c>
      <c r="N32" s="25">
        <f t="shared" si="4"/>
        <v>0</v>
      </c>
      <c r="O32" s="19"/>
      <c r="P32" s="7"/>
      <c r="Q32" s="12"/>
      <c r="S32" s="32"/>
    </row>
    <row r="33" spans="1:19" ht="15">
      <c r="A33" s="11"/>
      <c r="B33" s="7"/>
      <c r="C33" s="7"/>
      <c r="D33" s="7"/>
      <c r="E33" s="7"/>
      <c r="F33" s="7"/>
      <c r="G33" s="38"/>
      <c r="H33" s="50">
        <f t="shared" si="0"/>
        <v>0</v>
      </c>
      <c r="I33" s="38"/>
      <c r="J33" s="50">
        <f t="shared" si="1"/>
        <v>0</v>
      </c>
      <c r="K33" s="38"/>
      <c r="L33" s="50">
        <f t="shared" si="2"/>
        <v>0</v>
      </c>
      <c r="M33" s="19">
        <f t="shared" si="3"/>
        <v>0</v>
      </c>
      <c r="N33" s="25">
        <f t="shared" si="4"/>
        <v>0</v>
      </c>
      <c r="O33" s="19"/>
      <c r="P33" s="7"/>
      <c r="Q33" s="12"/>
      <c r="S33" s="32"/>
    </row>
    <row r="34" spans="1:19" ht="15">
      <c r="A34" s="11"/>
      <c r="B34" s="7"/>
      <c r="C34" s="7"/>
      <c r="D34" s="7"/>
      <c r="E34" s="7"/>
      <c r="F34" s="7"/>
      <c r="G34" s="38"/>
      <c r="H34" s="50">
        <f t="shared" si="0"/>
        <v>0</v>
      </c>
      <c r="I34" s="38"/>
      <c r="J34" s="50">
        <f t="shared" si="1"/>
        <v>0</v>
      </c>
      <c r="K34" s="38"/>
      <c r="L34" s="50">
        <f t="shared" si="2"/>
        <v>0</v>
      </c>
      <c r="M34" s="19">
        <f t="shared" si="3"/>
        <v>0</v>
      </c>
      <c r="N34" s="25">
        <f t="shared" si="4"/>
        <v>0</v>
      </c>
      <c r="O34" s="19"/>
      <c r="P34" s="7"/>
      <c r="Q34" s="12"/>
      <c r="S34" s="32"/>
    </row>
    <row r="35" spans="1:19" ht="15">
      <c r="A35" s="11"/>
      <c r="B35" s="7"/>
      <c r="C35" s="7"/>
      <c r="D35" s="7"/>
      <c r="E35" s="7"/>
      <c r="F35" s="7"/>
      <c r="G35" s="38"/>
      <c r="H35" s="50">
        <f t="shared" si="0"/>
        <v>0</v>
      </c>
      <c r="I35" s="38"/>
      <c r="J35" s="50">
        <f t="shared" si="1"/>
        <v>0</v>
      </c>
      <c r="K35" s="38"/>
      <c r="L35" s="50">
        <f t="shared" si="2"/>
        <v>0</v>
      </c>
      <c r="M35" s="19">
        <f t="shared" si="3"/>
        <v>0</v>
      </c>
      <c r="N35" s="25">
        <f t="shared" si="4"/>
        <v>0</v>
      </c>
      <c r="O35" s="19"/>
      <c r="P35" s="7"/>
      <c r="Q35" s="12"/>
      <c r="S35" s="32"/>
    </row>
    <row r="36" spans="1:19" ht="15">
      <c r="A36" s="11"/>
      <c r="B36" s="7"/>
      <c r="C36" s="7"/>
      <c r="D36" s="7"/>
      <c r="E36" s="7"/>
      <c r="F36" s="7"/>
      <c r="G36" s="38"/>
      <c r="H36" s="50">
        <f t="shared" si="0"/>
        <v>0</v>
      </c>
      <c r="I36" s="38"/>
      <c r="J36" s="50">
        <f t="shared" si="1"/>
        <v>0</v>
      </c>
      <c r="K36" s="38"/>
      <c r="L36" s="50">
        <f t="shared" si="2"/>
        <v>0</v>
      </c>
      <c r="M36" s="19">
        <f t="shared" si="3"/>
        <v>0</v>
      </c>
      <c r="N36" s="25">
        <f t="shared" si="4"/>
        <v>0</v>
      </c>
      <c r="O36" s="19"/>
      <c r="P36" s="7"/>
      <c r="Q36" s="12"/>
      <c r="S36" s="32"/>
    </row>
    <row r="37" spans="1:19" ht="15">
      <c r="A37" s="11"/>
      <c r="B37" s="7"/>
      <c r="C37" s="7"/>
      <c r="D37" s="7"/>
      <c r="E37" s="7"/>
      <c r="F37" s="7"/>
      <c r="G37" s="38"/>
      <c r="H37" s="50">
        <f t="shared" si="0"/>
        <v>0</v>
      </c>
      <c r="I37" s="38"/>
      <c r="J37" s="50">
        <f t="shared" si="1"/>
        <v>0</v>
      </c>
      <c r="K37" s="38"/>
      <c r="L37" s="50">
        <f t="shared" si="2"/>
        <v>0</v>
      </c>
      <c r="M37" s="19">
        <f t="shared" si="3"/>
        <v>0</v>
      </c>
      <c r="N37" s="25">
        <f t="shared" si="4"/>
        <v>0</v>
      </c>
      <c r="O37" s="19"/>
      <c r="P37" s="7"/>
      <c r="Q37" s="12"/>
      <c r="S37" s="32"/>
    </row>
    <row r="38" spans="1:19" ht="15">
      <c r="A38" s="11"/>
      <c r="B38" s="7"/>
      <c r="C38" s="7"/>
      <c r="D38" s="7"/>
      <c r="E38" s="7"/>
      <c r="F38" s="7"/>
      <c r="G38" s="38"/>
      <c r="H38" s="50">
        <f t="shared" si="0"/>
        <v>0</v>
      </c>
      <c r="I38" s="38"/>
      <c r="J38" s="50">
        <f t="shared" si="1"/>
        <v>0</v>
      </c>
      <c r="K38" s="38"/>
      <c r="L38" s="50">
        <f t="shared" si="2"/>
        <v>0</v>
      </c>
      <c r="M38" s="19">
        <f t="shared" si="3"/>
        <v>0</v>
      </c>
      <c r="N38" s="25">
        <f t="shared" si="4"/>
        <v>0</v>
      </c>
      <c r="O38" s="19"/>
      <c r="P38" s="7"/>
      <c r="Q38" s="12"/>
      <c r="S38" s="32"/>
    </row>
    <row r="39" spans="1:19" ht="15">
      <c r="A39" s="11"/>
      <c r="B39" s="7"/>
      <c r="C39" s="7"/>
      <c r="D39" s="7"/>
      <c r="E39" s="7"/>
      <c r="F39" s="7"/>
      <c r="G39" s="38"/>
      <c r="H39" s="50">
        <f t="shared" si="0"/>
        <v>0</v>
      </c>
      <c r="I39" s="38"/>
      <c r="J39" s="50">
        <f t="shared" si="1"/>
        <v>0</v>
      </c>
      <c r="K39" s="38"/>
      <c r="L39" s="50">
        <f t="shared" si="2"/>
        <v>0</v>
      </c>
      <c r="M39" s="19">
        <f t="shared" si="3"/>
        <v>0</v>
      </c>
      <c r="N39" s="25">
        <f t="shared" si="4"/>
        <v>0</v>
      </c>
      <c r="O39" s="19"/>
      <c r="P39" s="7"/>
      <c r="Q39" s="12"/>
      <c r="S39" s="32"/>
    </row>
    <row r="40" spans="1:19" ht="15">
      <c r="A40" s="11"/>
      <c r="B40" s="7"/>
      <c r="C40" s="7"/>
      <c r="D40" s="7"/>
      <c r="E40" s="7"/>
      <c r="F40" s="7"/>
      <c r="G40" s="38"/>
      <c r="H40" s="50">
        <f t="shared" si="0"/>
        <v>0</v>
      </c>
      <c r="I40" s="38"/>
      <c r="J40" s="50">
        <f t="shared" si="1"/>
        <v>0</v>
      </c>
      <c r="K40" s="38"/>
      <c r="L40" s="50">
        <f t="shared" si="2"/>
        <v>0</v>
      </c>
      <c r="M40" s="19">
        <f t="shared" si="3"/>
        <v>0</v>
      </c>
      <c r="N40" s="25">
        <f t="shared" si="4"/>
        <v>0</v>
      </c>
      <c r="O40" s="19"/>
      <c r="P40" s="7"/>
      <c r="Q40" s="12"/>
      <c r="S40" s="32"/>
    </row>
    <row r="41" spans="1:19" ht="15">
      <c r="A41" s="11"/>
      <c r="B41" s="7"/>
      <c r="C41" s="7"/>
      <c r="D41" s="7"/>
      <c r="E41" s="7"/>
      <c r="F41" s="7"/>
      <c r="G41" s="38"/>
      <c r="H41" s="50">
        <f t="shared" si="0"/>
        <v>0</v>
      </c>
      <c r="I41" s="38"/>
      <c r="J41" s="50">
        <f t="shared" si="1"/>
        <v>0</v>
      </c>
      <c r="K41" s="38"/>
      <c r="L41" s="50">
        <f t="shared" si="2"/>
        <v>0</v>
      </c>
      <c r="M41" s="19">
        <f t="shared" si="3"/>
        <v>0</v>
      </c>
      <c r="N41" s="25">
        <f t="shared" si="4"/>
        <v>0</v>
      </c>
      <c r="O41" s="19"/>
      <c r="P41" s="7"/>
      <c r="Q41" s="12"/>
      <c r="S41" s="32"/>
    </row>
    <row r="42" spans="1:19" ht="15">
      <c r="A42" s="11"/>
      <c r="B42" s="7"/>
      <c r="C42" s="7"/>
      <c r="D42" s="7"/>
      <c r="E42" s="7"/>
      <c r="F42" s="7"/>
      <c r="G42" s="38"/>
      <c r="H42" s="50">
        <f t="shared" si="0"/>
        <v>0</v>
      </c>
      <c r="I42" s="38"/>
      <c r="J42" s="50">
        <f t="shared" si="1"/>
        <v>0</v>
      </c>
      <c r="K42" s="38"/>
      <c r="L42" s="50">
        <f t="shared" si="2"/>
        <v>0</v>
      </c>
      <c r="M42" s="19">
        <f t="shared" si="3"/>
        <v>0</v>
      </c>
      <c r="N42" s="25">
        <f t="shared" si="4"/>
        <v>0</v>
      </c>
      <c r="O42" s="19"/>
      <c r="P42" s="7"/>
      <c r="Q42" s="12"/>
      <c r="S42" s="32"/>
    </row>
    <row r="43" spans="1:19" ht="15">
      <c r="A43" s="11"/>
      <c r="B43" s="7"/>
      <c r="C43" s="7"/>
      <c r="D43" s="7"/>
      <c r="E43" s="7"/>
      <c r="F43" s="7"/>
      <c r="G43" s="38"/>
      <c r="H43" s="50">
        <f t="shared" si="0"/>
        <v>0</v>
      </c>
      <c r="I43" s="38"/>
      <c r="J43" s="50">
        <f t="shared" si="1"/>
        <v>0</v>
      </c>
      <c r="K43" s="38"/>
      <c r="L43" s="50">
        <f t="shared" si="2"/>
        <v>0</v>
      </c>
      <c r="M43" s="19">
        <f t="shared" si="3"/>
        <v>0</v>
      </c>
      <c r="N43" s="25">
        <f t="shared" si="4"/>
        <v>0</v>
      </c>
      <c r="O43" s="19"/>
      <c r="P43" s="7"/>
      <c r="Q43" s="12"/>
      <c r="S43" s="32"/>
    </row>
    <row r="44" spans="1:19" ht="15">
      <c r="A44" s="11"/>
      <c r="B44" s="7"/>
      <c r="C44" s="7"/>
      <c r="D44" s="7"/>
      <c r="E44" s="7"/>
      <c r="F44" s="7"/>
      <c r="G44" s="38"/>
      <c r="H44" s="50">
        <f t="shared" si="0"/>
        <v>0</v>
      </c>
      <c r="I44" s="38"/>
      <c r="J44" s="50">
        <f t="shared" si="1"/>
        <v>0</v>
      </c>
      <c r="K44" s="38"/>
      <c r="L44" s="50">
        <f t="shared" si="2"/>
        <v>0</v>
      </c>
      <c r="M44" s="19">
        <f t="shared" si="3"/>
        <v>0</v>
      </c>
      <c r="N44" s="25">
        <f t="shared" si="4"/>
        <v>0</v>
      </c>
      <c r="O44" s="19"/>
      <c r="P44" s="7"/>
      <c r="Q44" s="12"/>
      <c r="S44" s="32"/>
    </row>
    <row r="45" spans="1:19" ht="15">
      <c r="A45" s="11"/>
      <c r="B45" s="7"/>
      <c r="C45" s="7"/>
      <c r="D45" s="7"/>
      <c r="E45" s="7"/>
      <c r="F45" s="7"/>
      <c r="G45" s="38"/>
      <c r="H45" s="50">
        <f t="shared" si="0"/>
        <v>0</v>
      </c>
      <c r="I45" s="38"/>
      <c r="J45" s="50">
        <f t="shared" si="1"/>
        <v>0</v>
      </c>
      <c r="K45" s="38"/>
      <c r="L45" s="50">
        <f t="shared" si="2"/>
        <v>0</v>
      </c>
      <c r="M45" s="19">
        <f t="shared" si="3"/>
        <v>0</v>
      </c>
      <c r="N45" s="25">
        <f t="shared" si="4"/>
        <v>0</v>
      </c>
      <c r="O45" s="19"/>
      <c r="P45" s="7"/>
      <c r="Q45" s="12"/>
      <c r="S45" s="32"/>
    </row>
    <row r="46" spans="1:19" ht="15">
      <c r="A46" s="11"/>
      <c r="B46" s="7"/>
      <c r="C46" s="7"/>
      <c r="D46" s="7"/>
      <c r="E46" s="7"/>
      <c r="F46" s="7"/>
      <c r="G46" s="38"/>
      <c r="H46" s="50">
        <f t="shared" si="0"/>
        <v>0</v>
      </c>
      <c r="I46" s="38"/>
      <c r="J46" s="50">
        <f t="shared" si="1"/>
        <v>0</v>
      </c>
      <c r="K46" s="38"/>
      <c r="L46" s="50">
        <f t="shared" si="2"/>
        <v>0</v>
      </c>
      <c r="M46" s="19">
        <f t="shared" si="3"/>
        <v>0</v>
      </c>
      <c r="N46" s="25">
        <f t="shared" si="4"/>
        <v>0</v>
      </c>
      <c r="O46" s="19"/>
      <c r="P46" s="7"/>
      <c r="Q46" s="12"/>
      <c r="S46" s="32"/>
    </row>
    <row r="47" spans="1:19" ht="15.75" thickBot="1">
      <c r="A47" s="13"/>
      <c r="B47" s="14"/>
      <c r="C47" s="14"/>
      <c r="D47" s="14"/>
      <c r="E47" s="14"/>
      <c r="F47" s="14"/>
      <c r="G47" s="57"/>
      <c r="H47" s="58">
        <f t="shared" si="0"/>
        <v>0</v>
      </c>
      <c r="I47" s="57"/>
      <c r="J47" s="58">
        <f t="shared" si="1"/>
        <v>0</v>
      </c>
      <c r="K47" s="57"/>
      <c r="L47" s="58">
        <f t="shared" si="2"/>
        <v>0</v>
      </c>
      <c r="M47" s="20">
        <f t="shared" si="3"/>
        <v>0</v>
      </c>
      <c r="N47" s="26">
        <f t="shared" si="4"/>
        <v>0</v>
      </c>
      <c r="O47" s="20"/>
      <c r="P47" s="14"/>
      <c r="Q47" s="15"/>
      <c r="S47" s="32"/>
    </row>
    <row r="48" ht="15">
      <c r="S48" s="32"/>
    </row>
    <row r="49" ht="15">
      <c r="S49" s="32"/>
    </row>
    <row r="50" ht="15">
      <c r="S50" s="32"/>
    </row>
    <row r="51" ht="15">
      <c r="S51" s="32"/>
    </row>
    <row r="52" ht="15">
      <c r="S52" s="32"/>
    </row>
    <row r="53" ht="15">
      <c r="S53" s="32"/>
    </row>
    <row r="54" ht="15">
      <c r="S54" s="32"/>
    </row>
  </sheetData>
  <sheetProtection/>
  <mergeCells count="1">
    <mergeCell ref="C5:I5"/>
  </mergeCells>
  <conditionalFormatting sqref="S8:S54">
    <cfRule type="cellIs" priority="2" dxfId="1" operator="greaterThan" stopIfTrue="1">
      <formula>6.99</formula>
    </cfRule>
  </conditionalFormatting>
  <conditionalFormatting sqref="S8:S54">
    <cfRule type="cellIs" priority="1" dxfId="0" operator="greaterThan" stopIfTrue="1">
      <formula>0.0699</formula>
    </cfRule>
  </conditionalFormatting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DEF6AA"/>
  </sheetPr>
  <dimension ref="A1:S47"/>
  <sheetViews>
    <sheetView workbookViewId="0" topLeftCell="A1">
      <selection activeCell="S14" sqref="S14"/>
    </sheetView>
  </sheetViews>
  <sheetFormatPr defaultColWidth="8.8515625" defaultRowHeight="12.75"/>
  <cols>
    <col min="1" max="1" width="5.7109375" style="0" customWidth="1"/>
    <col min="2" max="2" width="7.7109375" style="0" customWidth="1"/>
    <col min="3" max="3" width="17.00390625" style="0" customWidth="1"/>
    <col min="4" max="4" width="8.8515625" style="0" customWidth="1"/>
    <col min="5" max="5" width="25.140625" style="0" bestFit="1" customWidth="1"/>
    <col min="6" max="6" width="8.8515625" style="0" customWidth="1"/>
    <col min="7" max="7" width="8.421875" style="40" customWidth="1"/>
    <col min="8" max="8" width="8.421875" style="51" customWidth="1"/>
    <col min="9" max="9" width="8.421875" style="40" customWidth="1"/>
    <col min="10" max="10" width="8.421875" style="51" customWidth="1"/>
    <col min="11" max="11" width="8.421875" style="40" customWidth="1"/>
    <col min="12" max="12" width="8.421875" style="51" customWidth="1"/>
    <col min="13" max="14" width="8.8515625" style="0" customWidth="1"/>
    <col min="15" max="15" width="7.8515625" style="0" customWidth="1"/>
    <col min="16" max="16" width="8.28125" style="0" customWidth="1"/>
    <col min="17" max="17" width="7.7109375" style="0" customWidth="1"/>
    <col min="18" max="18" width="2.140625" style="0" customWidth="1"/>
    <col min="19" max="19" width="9.140625" style="30" customWidth="1"/>
  </cols>
  <sheetData>
    <row r="1" spans="1:17" ht="18">
      <c r="A1" s="1" t="s">
        <v>36</v>
      </c>
      <c r="B1" s="2"/>
      <c r="C1" s="2"/>
      <c r="D1" s="2"/>
      <c r="E1" s="2"/>
      <c r="F1" s="2"/>
      <c r="G1" s="35"/>
      <c r="H1" s="45"/>
      <c r="I1" s="35"/>
      <c r="J1" s="45"/>
      <c r="K1" s="35"/>
      <c r="L1" s="45"/>
      <c r="M1" s="16"/>
      <c r="N1" s="22"/>
      <c r="O1" s="16"/>
      <c r="P1" s="2"/>
      <c r="Q1" s="2"/>
    </row>
    <row r="2" spans="1:17" ht="15">
      <c r="A2" s="5" t="s">
        <v>1</v>
      </c>
      <c r="B2" s="6"/>
      <c r="C2" s="6"/>
      <c r="D2" s="6" t="s">
        <v>715</v>
      </c>
      <c r="E2" s="6"/>
      <c r="F2" s="6" t="s">
        <v>9</v>
      </c>
      <c r="G2" s="36" t="s">
        <v>18</v>
      </c>
      <c r="H2" s="46" t="s">
        <v>744</v>
      </c>
      <c r="I2" s="35"/>
      <c r="J2" s="45"/>
      <c r="K2" s="35"/>
      <c r="L2" s="45"/>
      <c r="M2" s="16"/>
      <c r="N2" s="22"/>
      <c r="O2" s="16"/>
      <c r="P2" s="2"/>
      <c r="Q2" s="2"/>
    </row>
    <row r="3" spans="1:17" ht="15">
      <c r="A3" s="5" t="s">
        <v>0</v>
      </c>
      <c r="B3" s="6" t="s">
        <v>20</v>
      </c>
      <c r="C3" s="6"/>
      <c r="D3" s="6"/>
      <c r="E3" s="6"/>
      <c r="F3" s="6"/>
      <c r="G3" s="36" t="s">
        <v>7</v>
      </c>
      <c r="H3" s="46" t="s">
        <v>750</v>
      </c>
      <c r="I3" s="35"/>
      <c r="J3" s="45"/>
      <c r="K3" s="35"/>
      <c r="L3" s="45"/>
      <c r="M3" s="16"/>
      <c r="N3" s="22"/>
      <c r="O3" s="16"/>
      <c r="P3" s="2"/>
      <c r="Q3" s="2"/>
    </row>
    <row r="4" spans="1:17" ht="15">
      <c r="A4" s="5" t="s">
        <v>10</v>
      </c>
      <c r="B4" s="6"/>
      <c r="C4" s="6"/>
      <c r="D4" s="6"/>
      <c r="E4" s="6"/>
      <c r="F4" s="6"/>
      <c r="G4" s="36" t="s">
        <v>11</v>
      </c>
      <c r="H4" s="46" t="s">
        <v>751</v>
      </c>
      <c r="I4" s="35"/>
      <c r="J4" s="45"/>
      <c r="K4" s="35"/>
      <c r="L4" s="45"/>
      <c r="M4" s="16"/>
      <c r="N4" s="22"/>
      <c r="O4" s="21"/>
      <c r="P4" s="2"/>
      <c r="Q4" s="2"/>
    </row>
    <row r="5" spans="1:19" ht="15">
      <c r="A5" s="89" t="s">
        <v>19</v>
      </c>
      <c r="B5" s="89"/>
      <c r="C5" s="89"/>
      <c r="D5" s="89"/>
      <c r="E5" s="89"/>
      <c r="F5" s="89"/>
      <c r="G5" s="35"/>
      <c r="H5" s="45"/>
      <c r="I5" s="35"/>
      <c r="J5" s="45"/>
      <c r="K5" s="35"/>
      <c r="L5" s="45"/>
      <c r="M5" s="16"/>
      <c r="N5" s="22"/>
      <c r="O5" s="16"/>
      <c r="P5" s="2"/>
      <c r="Q5" s="2"/>
      <c r="S5" s="34"/>
    </row>
    <row r="6" spans="1:19" ht="15" thickBot="1">
      <c r="A6" s="4"/>
      <c r="B6" s="4"/>
      <c r="C6" s="4"/>
      <c r="D6" s="4"/>
      <c r="E6" s="4"/>
      <c r="F6" s="4"/>
      <c r="G6" s="37"/>
      <c r="H6" s="48"/>
      <c r="I6" s="37"/>
      <c r="J6" s="48"/>
      <c r="K6" s="37"/>
      <c r="L6" s="48"/>
      <c r="M6" s="17"/>
      <c r="N6" s="23">
        <f>240*3</f>
        <v>720</v>
      </c>
      <c r="O6" s="17"/>
      <c r="P6" s="4"/>
      <c r="Q6" s="2"/>
      <c r="S6" s="34"/>
    </row>
    <row r="7" spans="1:17" ht="15">
      <c r="A7" s="8" t="s">
        <v>14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18" t="s">
        <v>25</v>
      </c>
      <c r="H7" s="49" t="s">
        <v>26</v>
      </c>
      <c r="I7" s="18" t="s">
        <v>27</v>
      </c>
      <c r="J7" s="49" t="s">
        <v>28</v>
      </c>
      <c r="K7" s="18" t="s">
        <v>50</v>
      </c>
      <c r="L7" s="49" t="s">
        <v>51</v>
      </c>
      <c r="M7" s="18" t="s">
        <v>12</v>
      </c>
      <c r="N7" s="24" t="s">
        <v>13</v>
      </c>
      <c r="O7" s="18" t="s">
        <v>29</v>
      </c>
      <c r="P7" s="9" t="s">
        <v>8</v>
      </c>
      <c r="Q7" s="10" t="s">
        <v>30</v>
      </c>
    </row>
    <row r="8" spans="1:19" ht="15">
      <c r="A8" s="11"/>
      <c r="B8" s="7"/>
      <c r="C8" t="s">
        <v>58</v>
      </c>
      <c r="D8" t="s">
        <v>59</v>
      </c>
      <c r="E8" t="s">
        <v>60</v>
      </c>
      <c r="F8" t="s">
        <v>61</v>
      </c>
      <c r="G8" s="38">
        <v>154</v>
      </c>
      <c r="H8" s="50">
        <f>G8/($N$6/3)*100</f>
        <v>64.16666666666667</v>
      </c>
      <c r="I8" s="38">
        <v>165.5</v>
      </c>
      <c r="J8" s="50">
        <f>I8/($N$6/3)*100</f>
        <v>68.95833333333333</v>
      </c>
      <c r="K8" s="38">
        <v>154</v>
      </c>
      <c r="L8" s="50">
        <f>K8/($N$6/3)*100</f>
        <v>64.16666666666667</v>
      </c>
      <c r="M8" s="19">
        <f>G8+I8+K8</f>
        <v>473.5</v>
      </c>
      <c r="N8" s="25">
        <f>M8/$N$6*100</f>
        <v>65.76388888888889</v>
      </c>
      <c r="O8" s="19">
        <v>119</v>
      </c>
      <c r="P8" s="7">
        <v>4</v>
      </c>
      <c r="Q8" s="12"/>
      <c r="S8" s="32"/>
    </row>
    <row r="9" spans="1:19" ht="15">
      <c r="A9" s="11"/>
      <c r="B9" s="7"/>
      <c r="C9" t="s">
        <v>226</v>
      </c>
      <c r="D9" t="s">
        <v>227</v>
      </c>
      <c r="E9" t="s">
        <v>228</v>
      </c>
      <c r="F9" t="s">
        <v>229</v>
      </c>
      <c r="G9" s="38">
        <v>148.5</v>
      </c>
      <c r="H9" s="50">
        <f aca="true" t="shared" si="0" ref="H9:H47">G9/($N$6/3)*100</f>
        <v>61.875</v>
      </c>
      <c r="I9" s="38">
        <v>152</v>
      </c>
      <c r="J9" s="50">
        <f aca="true" t="shared" si="1" ref="J9:J47">I9/($N$6/3)*100</f>
        <v>63.33333333333333</v>
      </c>
      <c r="K9" s="38">
        <v>148</v>
      </c>
      <c r="L9" s="50">
        <f aca="true" t="shared" si="2" ref="L9:L47">K9/($N$6/3)*100</f>
        <v>61.66666666666667</v>
      </c>
      <c r="M9" s="19">
        <f aca="true" t="shared" si="3" ref="M9:M47">G9+I9+K9</f>
        <v>448.5</v>
      </c>
      <c r="N9" s="25">
        <f aca="true" t="shared" si="4" ref="N9:N47">M9/$N$6*100</f>
        <v>62.291666666666664</v>
      </c>
      <c r="O9" s="19">
        <v>112.5</v>
      </c>
      <c r="P9" s="7">
        <v>7</v>
      </c>
      <c r="Q9" s="12"/>
      <c r="S9" s="32"/>
    </row>
    <row r="10" spans="1:19" ht="15">
      <c r="A10" s="11"/>
      <c r="B10" s="7"/>
      <c r="C10" t="s">
        <v>230</v>
      </c>
      <c r="D10" t="s">
        <v>231</v>
      </c>
      <c r="E10" t="s">
        <v>232</v>
      </c>
      <c r="F10" t="s">
        <v>233</v>
      </c>
      <c r="G10" s="38">
        <v>156.5</v>
      </c>
      <c r="H10" s="50">
        <f t="shared" si="0"/>
        <v>65.20833333333333</v>
      </c>
      <c r="I10" s="38">
        <v>171</v>
      </c>
      <c r="J10" s="50">
        <f t="shared" si="1"/>
        <v>71.25</v>
      </c>
      <c r="K10" s="38">
        <v>162.5</v>
      </c>
      <c r="L10" s="50">
        <f t="shared" si="2"/>
        <v>67.70833333333334</v>
      </c>
      <c r="M10" s="19">
        <f t="shared" si="3"/>
        <v>490</v>
      </c>
      <c r="N10" s="25">
        <f t="shared" si="4"/>
        <v>68.05555555555556</v>
      </c>
      <c r="O10" s="19">
        <v>125</v>
      </c>
      <c r="P10" s="7">
        <v>2</v>
      </c>
      <c r="Q10" s="12" t="s">
        <v>806</v>
      </c>
      <c r="S10" s="32"/>
    </row>
    <row r="11" spans="1:19" ht="15">
      <c r="A11" s="11"/>
      <c r="B11" s="7"/>
      <c r="C11" t="s">
        <v>234</v>
      </c>
      <c r="D11" t="s">
        <v>235</v>
      </c>
      <c r="E11" t="s">
        <v>236</v>
      </c>
      <c r="F11" t="s">
        <v>237</v>
      </c>
      <c r="G11" s="38">
        <v>163.5</v>
      </c>
      <c r="H11" s="50">
        <f t="shared" si="0"/>
        <v>68.125</v>
      </c>
      <c r="I11" s="38">
        <v>161.5</v>
      </c>
      <c r="J11" s="50">
        <f t="shared" si="1"/>
        <v>67.29166666666667</v>
      </c>
      <c r="K11" s="38">
        <v>166</v>
      </c>
      <c r="L11" s="50">
        <f t="shared" si="2"/>
        <v>69.16666666666667</v>
      </c>
      <c r="M11" s="19">
        <v>163.5</v>
      </c>
      <c r="N11" s="25">
        <f t="shared" si="4"/>
        <v>22.708333333333332</v>
      </c>
      <c r="O11" s="19">
        <v>124.5</v>
      </c>
      <c r="P11" s="7">
        <v>1</v>
      </c>
      <c r="Q11" s="12" t="s">
        <v>806</v>
      </c>
      <c r="S11" s="32"/>
    </row>
    <row r="12" spans="1:19" ht="15">
      <c r="A12" s="11"/>
      <c r="B12" s="7"/>
      <c r="C12" t="s">
        <v>238</v>
      </c>
      <c r="D12" t="s">
        <v>239</v>
      </c>
      <c r="E12" t="s">
        <v>240</v>
      </c>
      <c r="F12" t="s">
        <v>241</v>
      </c>
      <c r="G12" s="38">
        <v>155.5</v>
      </c>
      <c r="H12" s="50">
        <f t="shared" si="0"/>
        <v>64.79166666666667</v>
      </c>
      <c r="I12" s="38">
        <v>158</v>
      </c>
      <c r="J12" s="50">
        <f t="shared" si="1"/>
        <v>65.83333333333333</v>
      </c>
      <c r="K12" s="38">
        <v>149.5</v>
      </c>
      <c r="L12" s="50">
        <f t="shared" si="2"/>
        <v>62.291666666666664</v>
      </c>
      <c r="M12" s="19">
        <f t="shared" si="3"/>
        <v>463</v>
      </c>
      <c r="N12" s="25">
        <f t="shared" si="4"/>
        <v>64.30555555555556</v>
      </c>
      <c r="O12" s="19">
        <v>115</v>
      </c>
      <c r="P12" s="7">
        <v>6</v>
      </c>
      <c r="Q12" s="12"/>
      <c r="S12" s="32"/>
    </row>
    <row r="13" spans="1:19" ht="15">
      <c r="A13" s="11"/>
      <c r="B13" s="7"/>
      <c r="C13" t="s">
        <v>242</v>
      </c>
      <c r="D13" t="s">
        <v>243</v>
      </c>
      <c r="E13" t="s">
        <v>244</v>
      </c>
      <c r="F13" t="s">
        <v>245</v>
      </c>
      <c r="G13" s="38">
        <v>154.5</v>
      </c>
      <c r="H13" s="50">
        <f t="shared" si="0"/>
        <v>64.375</v>
      </c>
      <c r="I13" s="38">
        <v>162.5</v>
      </c>
      <c r="J13" s="50">
        <f t="shared" si="1"/>
        <v>67.70833333333334</v>
      </c>
      <c r="K13" s="38">
        <v>159.5</v>
      </c>
      <c r="L13" s="50">
        <f t="shared" si="2"/>
        <v>66.45833333333333</v>
      </c>
      <c r="M13" s="19">
        <f t="shared" si="3"/>
        <v>476.5</v>
      </c>
      <c r="N13" s="25">
        <f t="shared" si="4"/>
        <v>66.18055555555556</v>
      </c>
      <c r="O13" s="19">
        <v>120</v>
      </c>
      <c r="P13" s="7">
        <v>3</v>
      </c>
      <c r="Q13" s="12"/>
      <c r="S13" s="32"/>
    </row>
    <row r="14" spans="1:19" ht="15">
      <c r="A14" s="11"/>
      <c r="B14" s="7"/>
      <c r="C14" t="s">
        <v>246</v>
      </c>
      <c r="D14" t="s">
        <v>247</v>
      </c>
      <c r="E14" t="s">
        <v>248</v>
      </c>
      <c r="F14" t="s">
        <v>249</v>
      </c>
      <c r="G14" s="38"/>
      <c r="H14" s="50">
        <f t="shared" si="0"/>
        <v>0</v>
      </c>
      <c r="I14" s="38"/>
      <c r="J14" s="50">
        <f t="shared" si="1"/>
        <v>0</v>
      </c>
      <c r="K14" s="38"/>
      <c r="L14" s="50">
        <f t="shared" si="2"/>
        <v>0</v>
      </c>
      <c r="M14" s="19">
        <f t="shared" si="3"/>
        <v>0</v>
      </c>
      <c r="N14" s="25">
        <f t="shared" si="4"/>
        <v>0</v>
      </c>
      <c r="O14" s="19"/>
      <c r="P14" s="7" t="s">
        <v>749</v>
      </c>
      <c r="Q14" s="12"/>
      <c r="S14" s="32"/>
    </row>
    <row r="15" spans="1:19" ht="15">
      <c r="A15" s="11"/>
      <c r="B15" s="7"/>
      <c r="C15" t="s">
        <v>250</v>
      </c>
      <c r="D15" t="s">
        <v>251</v>
      </c>
      <c r="E15" t="s">
        <v>252</v>
      </c>
      <c r="F15" t="s">
        <v>253</v>
      </c>
      <c r="G15" s="38">
        <v>155</v>
      </c>
      <c r="H15" s="50">
        <f t="shared" si="0"/>
        <v>64.58333333333334</v>
      </c>
      <c r="I15" s="38">
        <v>157.5</v>
      </c>
      <c r="J15" s="50">
        <f t="shared" si="1"/>
        <v>65.625</v>
      </c>
      <c r="K15" s="38">
        <v>154.5</v>
      </c>
      <c r="L15" s="50">
        <f t="shared" si="2"/>
        <v>64.375</v>
      </c>
      <c r="M15" s="19">
        <f t="shared" si="3"/>
        <v>467</v>
      </c>
      <c r="N15" s="25">
        <f t="shared" si="4"/>
        <v>64.86111111111111</v>
      </c>
      <c r="O15" s="19">
        <v>116</v>
      </c>
      <c r="P15" s="7">
        <v>5</v>
      </c>
      <c r="Q15" s="12"/>
      <c r="S15" s="32"/>
    </row>
    <row r="16" spans="1:19" ht="15">
      <c r="A16" s="11"/>
      <c r="B16" s="7"/>
      <c r="C16" s="7"/>
      <c r="D16" s="7"/>
      <c r="E16" s="7"/>
      <c r="F16" s="7"/>
      <c r="G16" s="38"/>
      <c r="H16" s="50">
        <f t="shared" si="0"/>
        <v>0</v>
      </c>
      <c r="I16" s="38"/>
      <c r="J16" s="50">
        <f t="shared" si="1"/>
        <v>0</v>
      </c>
      <c r="K16" s="38"/>
      <c r="L16" s="50">
        <f t="shared" si="2"/>
        <v>0</v>
      </c>
      <c r="M16" s="19">
        <f t="shared" si="3"/>
        <v>0</v>
      </c>
      <c r="N16" s="25">
        <f t="shared" si="4"/>
        <v>0</v>
      </c>
      <c r="O16" s="19"/>
      <c r="P16" s="7"/>
      <c r="Q16" s="12"/>
      <c r="S16" s="32"/>
    </row>
    <row r="17" spans="1:19" ht="15">
      <c r="A17" s="11"/>
      <c r="B17" s="7"/>
      <c r="C17" s="7"/>
      <c r="D17" s="7"/>
      <c r="E17" s="7"/>
      <c r="F17" s="7"/>
      <c r="G17" s="38"/>
      <c r="H17" s="50">
        <f t="shared" si="0"/>
        <v>0</v>
      </c>
      <c r="I17" s="38"/>
      <c r="J17" s="50">
        <f t="shared" si="1"/>
        <v>0</v>
      </c>
      <c r="K17" s="38"/>
      <c r="L17" s="50">
        <f t="shared" si="2"/>
        <v>0</v>
      </c>
      <c r="M17" s="19">
        <f t="shared" si="3"/>
        <v>0</v>
      </c>
      <c r="N17" s="25">
        <f t="shared" si="4"/>
        <v>0</v>
      </c>
      <c r="O17" s="19"/>
      <c r="P17" s="7"/>
      <c r="Q17" s="12"/>
      <c r="S17" s="32"/>
    </row>
    <row r="18" spans="1:19" ht="15">
      <c r="A18" s="11"/>
      <c r="B18" s="7"/>
      <c r="C18" s="7"/>
      <c r="D18" s="7"/>
      <c r="E18" s="7"/>
      <c r="F18" s="7"/>
      <c r="G18" s="38"/>
      <c r="H18" s="50">
        <f t="shared" si="0"/>
        <v>0</v>
      </c>
      <c r="I18" s="38"/>
      <c r="J18" s="50">
        <f t="shared" si="1"/>
        <v>0</v>
      </c>
      <c r="K18" s="38"/>
      <c r="L18" s="50">
        <f t="shared" si="2"/>
        <v>0</v>
      </c>
      <c r="M18" s="19">
        <f t="shared" si="3"/>
        <v>0</v>
      </c>
      <c r="N18" s="25">
        <f t="shared" si="4"/>
        <v>0</v>
      </c>
      <c r="O18" s="19"/>
      <c r="P18" s="7"/>
      <c r="Q18" s="12"/>
      <c r="S18" s="32"/>
    </row>
    <row r="19" spans="1:19" ht="15">
      <c r="A19" s="11"/>
      <c r="B19" s="7"/>
      <c r="C19" s="7"/>
      <c r="D19" s="7"/>
      <c r="E19" s="7"/>
      <c r="F19" s="7"/>
      <c r="G19" s="38"/>
      <c r="H19" s="50">
        <f t="shared" si="0"/>
        <v>0</v>
      </c>
      <c r="I19" s="38"/>
      <c r="J19" s="50">
        <f t="shared" si="1"/>
        <v>0</v>
      </c>
      <c r="K19" s="38"/>
      <c r="L19" s="50">
        <f t="shared" si="2"/>
        <v>0</v>
      </c>
      <c r="M19" s="19">
        <f t="shared" si="3"/>
        <v>0</v>
      </c>
      <c r="N19" s="25">
        <f t="shared" si="4"/>
        <v>0</v>
      </c>
      <c r="O19" s="19"/>
      <c r="P19" s="7"/>
      <c r="Q19" s="12"/>
      <c r="S19" s="32"/>
    </row>
    <row r="20" spans="1:19" ht="15">
      <c r="A20" s="11"/>
      <c r="B20" s="7"/>
      <c r="C20" s="7"/>
      <c r="D20" s="7"/>
      <c r="E20" s="7"/>
      <c r="F20" s="7"/>
      <c r="G20" s="38"/>
      <c r="H20" s="50">
        <f t="shared" si="0"/>
        <v>0</v>
      </c>
      <c r="I20" s="38"/>
      <c r="J20" s="50">
        <f t="shared" si="1"/>
        <v>0</v>
      </c>
      <c r="K20" s="38"/>
      <c r="L20" s="50">
        <f t="shared" si="2"/>
        <v>0</v>
      </c>
      <c r="M20" s="19">
        <f t="shared" si="3"/>
        <v>0</v>
      </c>
      <c r="N20" s="25">
        <f t="shared" si="4"/>
        <v>0</v>
      </c>
      <c r="O20" s="19"/>
      <c r="P20" s="7"/>
      <c r="Q20" s="12"/>
      <c r="S20" s="32"/>
    </row>
    <row r="21" spans="1:19" ht="15">
      <c r="A21" s="11"/>
      <c r="B21" s="7"/>
      <c r="C21" s="7"/>
      <c r="D21" s="7"/>
      <c r="E21" s="7"/>
      <c r="F21" s="7"/>
      <c r="G21" s="38"/>
      <c r="H21" s="50">
        <f t="shared" si="0"/>
        <v>0</v>
      </c>
      <c r="I21" s="38"/>
      <c r="J21" s="50">
        <f t="shared" si="1"/>
        <v>0</v>
      </c>
      <c r="K21" s="38"/>
      <c r="L21" s="50">
        <f t="shared" si="2"/>
        <v>0</v>
      </c>
      <c r="M21" s="19">
        <f t="shared" si="3"/>
        <v>0</v>
      </c>
      <c r="N21" s="25">
        <f t="shared" si="4"/>
        <v>0</v>
      </c>
      <c r="O21" s="19"/>
      <c r="P21" s="7"/>
      <c r="Q21" s="12"/>
      <c r="S21" s="32"/>
    </row>
    <row r="22" spans="1:19" ht="15">
      <c r="A22" s="11"/>
      <c r="B22" s="7"/>
      <c r="C22" s="7"/>
      <c r="D22" s="7"/>
      <c r="E22" s="7"/>
      <c r="F22" s="7"/>
      <c r="G22" s="38"/>
      <c r="H22" s="50">
        <f t="shared" si="0"/>
        <v>0</v>
      </c>
      <c r="I22" s="38"/>
      <c r="J22" s="50">
        <f t="shared" si="1"/>
        <v>0</v>
      </c>
      <c r="K22" s="38"/>
      <c r="L22" s="50">
        <f t="shared" si="2"/>
        <v>0</v>
      </c>
      <c r="M22" s="19">
        <f t="shared" si="3"/>
        <v>0</v>
      </c>
      <c r="N22" s="25">
        <f t="shared" si="4"/>
        <v>0</v>
      </c>
      <c r="O22" s="19"/>
      <c r="P22" s="7"/>
      <c r="Q22" s="12"/>
      <c r="S22" s="32"/>
    </row>
    <row r="23" spans="1:19" ht="15">
      <c r="A23" s="11"/>
      <c r="B23" s="7"/>
      <c r="C23" s="7"/>
      <c r="D23" s="7"/>
      <c r="E23" s="7"/>
      <c r="F23" s="7"/>
      <c r="G23" s="38"/>
      <c r="H23" s="50">
        <f t="shared" si="0"/>
        <v>0</v>
      </c>
      <c r="I23" s="38"/>
      <c r="J23" s="50">
        <f t="shared" si="1"/>
        <v>0</v>
      </c>
      <c r="K23" s="38"/>
      <c r="L23" s="50">
        <f t="shared" si="2"/>
        <v>0</v>
      </c>
      <c r="M23" s="19">
        <f t="shared" si="3"/>
        <v>0</v>
      </c>
      <c r="N23" s="25">
        <f t="shared" si="4"/>
        <v>0</v>
      </c>
      <c r="O23" s="19"/>
      <c r="P23" s="7"/>
      <c r="Q23" s="12"/>
      <c r="S23" s="32"/>
    </row>
    <row r="24" spans="1:19" ht="15">
      <c r="A24" s="11"/>
      <c r="B24" s="7"/>
      <c r="C24" s="7"/>
      <c r="D24" s="7"/>
      <c r="E24" s="7"/>
      <c r="F24" s="7"/>
      <c r="G24" s="38"/>
      <c r="H24" s="50">
        <f t="shared" si="0"/>
        <v>0</v>
      </c>
      <c r="I24" s="38"/>
      <c r="J24" s="50">
        <f t="shared" si="1"/>
        <v>0</v>
      </c>
      <c r="K24" s="38"/>
      <c r="L24" s="50">
        <f t="shared" si="2"/>
        <v>0</v>
      </c>
      <c r="M24" s="19">
        <f t="shared" si="3"/>
        <v>0</v>
      </c>
      <c r="N24" s="25">
        <f t="shared" si="4"/>
        <v>0</v>
      </c>
      <c r="O24" s="19"/>
      <c r="P24" s="7"/>
      <c r="Q24" s="12"/>
      <c r="S24" s="32"/>
    </row>
    <row r="25" spans="1:19" ht="15">
      <c r="A25" s="11"/>
      <c r="B25" s="7"/>
      <c r="C25" s="7"/>
      <c r="D25" s="7"/>
      <c r="E25" s="7"/>
      <c r="F25" s="7"/>
      <c r="G25" s="38"/>
      <c r="H25" s="50">
        <f t="shared" si="0"/>
        <v>0</v>
      </c>
      <c r="I25" s="38"/>
      <c r="J25" s="50">
        <f t="shared" si="1"/>
        <v>0</v>
      </c>
      <c r="K25" s="38"/>
      <c r="L25" s="50">
        <f t="shared" si="2"/>
        <v>0</v>
      </c>
      <c r="M25" s="19">
        <f t="shared" si="3"/>
        <v>0</v>
      </c>
      <c r="N25" s="25">
        <f t="shared" si="4"/>
        <v>0</v>
      </c>
      <c r="O25" s="19"/>
      <c r="P25" s="7"/>
      <c r="Q25" s="12"/>
      <c r="S25" s="32"/>
    </row>
    <row r="26" spans="1:19" ht="15">
      <c r="A26" s="11"/>
      <c r="B26" s="7"/>
      <c r="C26" s="7"/>
      <c r="D26" s="7"/>
      <c r="E26" s="7"/>
      <c r="F26" s="7"/>
      <c r="G26" s="38"/>
      <c r="H26" s="50">
        <f t="shared" si="0"/>
        <v>0</v>
      </c>
      <c r="I26" s="38"/>
      <c r="J26" s="50">
        <f t="shared" si="1"/>
        <v>0</v>
      </c>
      <c r="K26" s="38"/>
      <c r="L26" s="50">
        <f t="shared" si="2"/>
        <v>0</v>
      </c>
      <c r="M26" s="19">
        <f t="shared" si="3"/>
        <v>0</v>
      </c>
      <c r="N26" s="25">
        <f t="shared" si="4"/>
        <v>0</v>
      </c>
      <c r="O26" s="19"/>
      <c r="P26" s="7"/>
      <c r="Q26" s="12"/>
      <c r="S26" s="32"/>
    </row>
    <row r="27" spans="1:19" ht="15">
      <c r="A27" s="11"/>
      <c r="B27" s="7"/>
      <c r="C27" s="7"/>
      <c r="D27" s="7"/>
      <c r="E27" s="7"/>
      <c r="F27" s="7"/>
      <c r="G27" s="38"/>
      <c r="H27" s="50">
        <f t="shared" si="0"/>
        <v>0</v>
      </c>
      <c r="I27" s="38"/>
      <c r="J27" s="50">
        <f t="shared" si="1"/>
        <v>0</v>
      </c>
      <c r="K27" s="38"/>
      <c r="L27" s="50">
        <f t="shared" si="2"/>
        <v>0</v>
      </c>
      <c r="M27" s="19">
        <f t="shared" si="3"/>
        <v>0</v>
      </c>
      <c r="N27" s="25">
        <f t="shared" si="4"/>
        <v>0</v>
      </c>
      <c r="O27" s="19"/>
      <c r="P27" s="7"/>
      <c r="Q27" s="12"/>
      <c r="S27" s="32"/>
    </row>
    <row r="28" spans="1:19" ht="15">
      <c r="A28" s="11"/>
      <c r="B28" s="7"/>
      <c r="C28" s="7"/>
      <c r="D28" s="7"/>
      <c r="E28" s="7"/>
      <c r="F28" s="7"/>
      <c r="G28" s="38"/>
      <c r="H28" s="50">
        <f t="shared" si="0"/>
        <v>0</v>
      </c>
      <c r="I28" s="38"/>
      <c r="J28" s="50">
        <f t="shared" si="1"/>
        <v>0</v>
      </c>
      <c r="K28" s="38"/>
      <c r="L28" s="50">
        <f t="shared" si="2"/>
        <v>0</v>
      </c>
      <c r="M28" s="19">
        <f t="shared" si="3"/>
        <v>0</v>
      </c>
      <c r="N28" s="25">
        <f t="shared" si="4"/>
        <v>0</v>
      </c>
      <c r="O28" s="19"/>
      <c r="P28" s="7"/>
      <c r="Q28" s="12"/>
      <c r="S28" s="32"/>
    </row>
    <row r="29" spans="1:19" ht="15">
      <c r="A29" s="11"/>
      <c r="B29" s="7"/>
      <c r="C29" s="7"/>
      <c r="D29" s="7"/>
      <c r="E29" s="7"/>
      <c r="F29" s="7"/>
      <c r="G29" s="38"/>
      <c r="H29" s="50">
        <f t="shared" si="0"/>
        <v>0</v>
      </c>
      <c r="I29" s="38"/>
      <c r="J29" s="50">
        <f t="shared" si="1"/>
        <v>0</v>
      </c>
      <c r="K29" s="38"/>
      <c r="L29" s="50">
        <f t="shared" si="2"/>
        <v>0</v>
      </c>
      <c r="M29" s="19">
        <f t="shared" si="3"/>
        <v>0</v>
      </c>
      <c r="N29" s="25">
        <f t="shared" si="4"/>
        <v>0</v>
      </c>
      <c r="O29" s="19"/>
      <c r="P29" s="7"/>
      <c r="Q29" s="12"/>
      <c r="S29" s="32"/>
    </row>
    <row r="30" spans="1:19" ht="15">
      <c r="A30" s="11"/>
      <c r="B30" s="7"/>
      <c r="C30" s="7"/>
      <c r="D30" s="7"/>
      <c r="E30" s="7"/>
      <c r="F30" s="7"/>
      <c r="G30" s="38"/>
      <c r="H30" s="50">
        <f t="shared" si="0"/>
        <v>0</v>
      </c>
      <c r="I30" s="38"/>
      <c r="J30" s="50">
        <f t="shared" si="1"/>
        <v>0</v>
      </c>
      <c r="K30" s="38"/>
      <c r="L30" s="50">
        <f t="shared" si="2"/>
        <v>0</v>
      </c>
      <c r="M30" s="19">
        <f t="shared" si="3"/>
        <v>0</v>
      </c>
      <c r="N30" s="25">
        <f t="shared" si="4"/>
        <v>0</v>
      </c>
      <c r="O30" s="19"/>
      <c r="P30" s="7"/>
      <c r="Q30" s="12"/>
      <c r="S30" s="32"/>
    </row>
    <row r="31" spans="1:19" ht="15">
      <c r="A31" s="11"/>
      <c r="B31" s="7"/>
      <c r="C31" s="7"/>
      <c r="D31" s="7"/>
      <c r="E31" s="7"/>
      <c r="F31" s="7"/>
      <c r="G31" s="38"/>
      <c r="H31" s="50">
        <f t="shared" si="0"/>
        <v>0</v>
      </c>
      <c r="I31" s="38"/>
      <c r="J31" s="50">
        <f t="shared" si="1"/>
        <v>0</v>
      </c>
      <c r="K31" s="38"/>
      <c r="L31" s="50">
        <f t="shared" si="2"/>
        <v>0</v>
      </c>
      <c r="M31" s="19">
        <f t="shared" si="3"/>
        <v>0</v>
      </c>
      <c r="N31" s="25">
        <f t="shared" si="4"/>
        <v>0</v>
      </c>
      <c r="O31" s="19"/>
      <c r="P31" s="7"/>
      <c r="Q31" s="12"/>
      <c r="S31" s="32"/>
    </row>
    <row r="32" spans="1:19" ht="15">
      <c r="A32" s="11"/>
      <c r="B32" s="7"/>
      <c r="C32" s="7"/>
      <c r="D32" s="7"/>
      <c r="E32" s="7"/>
      <c r="F32" s="7"/>
      <c r="G32" s="38"/>
      <c r="H32" s="50">
        <f t="shared" si="0"/>
        <v>0</v>
      </c>
      <c r="I32" s="38"/>
      <c r="J32" s="50">
        <f t="shared" si="1"/>
        <v>0</v>
      </c>
      <c r="K32" s="38"/>
      <c r="L32" s="50">
        <f t="shared" si="2"/>
        <v>0</v>
      </c>
      <c r="M32" s="19">
        <f t="shared" si="3"/>
        <v>0</v>
      </c>
      <c r="N32" s="25">
        <f t="shared" si="4"/>
        <v>0</v>
      </c>
      <c r="O32" s="19"/>
      <c r="P32" s="7"/>
      <c r="Q32" s="12"/>
      <c r="S32" s="32"/>
    </row>
    <row r="33" spans="1:19" ht="15">
      <c r="A33" s="11"/>
      <c r="B33" s="7"/>
      <c r="C33" s="7"/>
      <c r="D33" s="7"/>
      <c r="E33" s="7"/>
      <c r="F33" s="7"/>
      <c r="G33" s="38"/>
      <c r="H33" s="50">
        <f t="shared" si="0"/>
        <v>0</v>
      </c>
      <c r="I33" s="38"/>
      <c r="J33" s="50">
        <f t="shared" si="1"/>
        <v>0</v>
      </c>
      <c r="K33" s="38"/>
      <c r="L33" s="50">
        <f t="shared" si="2"/>
        <v>0</v>
      </c>
      <c r="M33" s="19">
        <f t="shared" si="3"/>
        <v>0</v>
      </c>
      <c r="N33" s="25">
        <f t="shared" si="4"/>
        <v>0</v>
      </c>
      <c r="O33" s="19"/>
      <c r="P33" s="7"/>
      <c r="Q33" s="12"/>
      <c r="S33" s="32"/>
    </row>
    <row r="34" spans="1:19" ht="15">
      <c r="A34" s="11"/>
      <c r="B34" s="7"/>
      <c r="C34" s="7"/>
      <c r="D34" s="7"/>
      <c r="E34" s="7"/>
      <c r="F34" s="7"/>
      <c r="G34" s="38"/>
      <c r="H34" s="50">
        <f t="shared" si="0"/>
        <v>0</v>
      </c>
      <c r="I34" s="38"/>
      <c r="J34" s="50">
        <f t="shared" si="1"/>
        <v>0</v>
      </c>
      <c r="K34" s="38"/>
      <c r="L34" s="50">
        <f t="shared" si="2"/>
        <v>0</v>
      </c>
      <c r="M34" s="19">
        <f t="shared" si="3"/>
        <v>0</v>
      </c>
      <c r="N34" s="25">
        <f t="shared" si="4"/>
        <v>0</v>
      </c>
      <c r="O34" s="19"/>
      <c r="P34" s="7"/>
      <c r="Q34" s="12"/>
      <c r="S34" s="32"/>
    </row>
    <row r="35" spans="1:19" ht="15">
      <c r="A35" s="11"/>
      <c r="B35" s="7"/>
      <c r="C35" s="7"/>
      <c r="D35" s="7"/>
      <c r="E35" s="7"/>
      <c r="F35" s="7"/>
      <c r="G35" s="38"/>
      <c r="H35" s="50">
        <f t="shared" si="0"/>
        <v>0</v>
      </c>
      <c r="I35" s="38"/>
      <c r="J35" s="50">
        <f t="shared" si="1"/>
        <v>0</v>
      </c>
      <c r="K35" s="38"/>
      <c r="L35" s="50">
        <f t="shared" si="2"/>
        <v>0</v>
      </c>
      <c r="M35" s="19">
        <f t="shared" si="3"/>
        <v>0</v>
      </c>
      <c r="N35" s="25">
        <f t="shared" si="4"/>
        <v>0</v>
      </c>
      <c r="O35" s="19"/>
      <c r="P35" s="7"/>
      <c r="Q35" s="12"/>
      <c r="S35" s="32"/>
    </row>
    <row r="36" spans="1:19" ht="15">
      <c r="A36" s="11"/>
      <c r="B36" s="7"/>
      <c r="C36" s="7"/>
      <c r="D36" s="7"/>
      <c r="E36" s="7"/>
      <c r="F36" s="7"/>
      <c r="G36" s="38"/>
      <c r="H36" s="50">
        <f t="shared" si="0"/>
        <v>0</v>
      </c>
      <c r="I36" s="38"/>
      <c r="J36" s="50">
        <f t="shared" si="1"/>
        <v>0</v>
      </c>
      <c r="K36" s="38"/>
      <c r="L36" s="50">
        <f t="shared" si="2"/>
        <v>0</v>
      </c>
      <c r="M36" s="19">
        <f t="shared" si="3"/>
        <v>0</v>
      </c>
      <c r="N36" s="25">
        <f t="shared" si="4"/>
        <v>0</v>
      </c>
      <c r="O36" s="19"/>
      <c r="P36" s="7"/>
      <c r="Q36" s="12"/>
      <c r="S36" s="32"/>
    </row>
    <row r="37" spans="1:19" ht="15">
      <c r="A37" s="11"/>
      <c r="B37" s="7"/>
      <c r="C37" s="7"/>
      <c r="D37" s="7"/>
      <c r="E37" s="7"/>
      <c r="F37" s="7"/>
      <c r="G37" s="38"/>
      <c r="H37" s="50">
        <f t="shared" si="0"/>
        <v>0</v>
      </c>
      <c r="I37" s="38"/>
      <c r="J37" s="50">
        <f t="shared" si="1"/>
        <v>0</v>
      </c>
      <c r="K37" s="38"/>
      <c r="L37" s="50">
        <f t="shared" si="2"/>
        <v>0</v>
      </c>
      <c r="M37" s="19">
        <f t="shared" si="3"/>
        <v>0</v>
      </c>
      <c r="N37" s="25">
        <f t="shared" si="4"/>
        <v>0</v>
      </c>
      <c r="O37" s="19"/>
      <c r="P37" s="7"/>
      <c r="Q37" s="12"/>
      <c r="S37" s="32"/>
    </row>
    <row r="38" spans="1:19" ht="15">
      <c r="A38" s="11"/>
      <c r="B38" s="7"/>
      <c r="C38" s="7"/>
      <c r="D38" s="7"/>
      <c r="E38" s="7"/>
      <c r="F38" s="7"/>
      <c r="G38" s="38"/>
      <c r="H38" s="50">
        <f t="shared" si="0"/>
        <v>0</v>
      </c>
      <c r="I38" s="38"/>
      <c r="J38" s="50">
        <f t="shared" si="1"/>
        <v>0</v>
      </c>
      <c r="K38" s="38"/>
      <c r="L38" s="50">
        <f t="shared" si="2"/>
        <v>0</v>
      </c>
      <c r="M38" s="19">
        <f t="shared" si="3"/>
        <v>0</v>
      </c>
      <c r="N38" s="25">
        <f t="shared" si="4"/>
        <v>0</v>
      </c>
      <c r="O38" s="19"/>
      <c r="P38" s="7"/>
      <c r="Q38" s="12"/>
      <c r="S38" s="32"/>
    </row>
    <row r="39" spans="1:19" ht="15">
      <c r="A39" s="11"/>
      <c r="B39" s="7"/>
      <c r="C39" s="7"/>
      <c r="D39" s="7"/>
      <c r="E39" s="7"/>
      <c r="F39" s="7"/>
      <c r="G39" s="38"/>
      <c r="H39" s="50">
        <f t="shared" si="0"/>
        <v>0</v>
      </c>
      <c r="I39" s="38"/>
      <c r="J39" s="50">
        <f t="shared" si="1"/>
        <v>0</v>
      </c>
      <c r="K39" s="38"/>
      <c r="L39" s="50">
        <f t="shared" si="2"/>
        <v>0</v>
      </c>
      <c r="M39" s="19">
        <f t="shared" si="3"/>
        <v>0</v>
      </c>
      <c r="N39" s="25">
        <f t="shared" si="4"/>
        <v>0</v>
      </c>
      <c r="O39" s="19"/>
      <c r="P39" s="7"/>
      <c r="Q39" s="12"/>
      <c r="S39" s="32"/>
    </row>
    <row r="40" spans="1:19" ht="15">
      <c r="A40" s="11"/>
      <c r="B40" s="7"/>
      <c r="C40" s="7"/>
      <c r="D40" s="7"/>
      <c r="E40" s="7"/>
      <c r="F40" s="7"/>
      <c r="G40" s="38"/>
      <c r="H40" s="50">
        <f t="shared" si="0"/>
        <v>0</v>
      </c>
      <c r="I40" s="38"/>
      <c r="J40" s="50">
        <f t="shared" si="1"/>
        <v>0</v>
      </c>
      <c r="K40" s="38"/>
      <c r="L40" s="50">
        <f t="shared" si="2"/>
        <v>0</v>
      </c>
      <c r="M40" s="19">
        <f t="shared" si="3"/>
        <v>0</v>
      </c>
      <c r="N40" s="25">
        <f t="shared" si="4"/>
        <v>0</v>
      </c>
      <c r="O40" s="19"/>
      <c r="P40" s="7"/>
      <c r="Q40" s="12"/>
      <c r="S40" s="32"/>
    </row>
    <row r="41" spans="1:19" ht="15">
      <c r="A41" s="11"/>
      <c r="B41" s="7"/>
      <c r="C41" s="7"/>
      <c r="D41" s="7"/>
      <c r="E41" s="7"/>
      <c r="F41" s="7"/>
      <c r="G41" s="38"/>
      <c r="H41" s="50">
        <f t="shared" si="0"/>
        <v>0</v>
      </c>
      <c r="I41" s="38"/>
      <c r="J41" s="50">
        <f t="shared" si="1"/>
        <v>0</v>
      </c>
      <c r="K41" s="38"/>
      <c r="L41" s="50">
        <f t="shared" si="2"/>
        <v>0</v>
      </c>
      <c r="M41" s="19">
        <f t="shared" si="3"/>
        <v>0</v>
      </c>
      <c r="N41" s="25">
        <f t="shared" si="4"/>
        <v>0</v>
      </c>
      <c r="O41" s="19"/>
      <c r="P41" s="7"/>
      <c r="Q41" s="12"/>
      <c r="S41" s="32"/>
    </row>
    <row r="42" spans="1:19" ht="15">
      <c r="A42" s="11"/>
      <c r="B42" s="7"/>
      <c r="C42" s="7"/>
      <c r="D42" s="7"/>
      <c r="E42" s="7"/>
      <c r="F42" s="7"/>
      <c r="G42" s="38"/>
      <c r="H42" s="50">
        <f t="shared" si="0"/>
        <v>0</v>
      </c>
      <c r="I42" s="38"/>
      <c r="J42" s="50">
        <f t="shared" si="1"/>
        <v>0</v>
      </c>
      <c r="K42" s="38"/>
      <c r="L42" s="50">
        <f t="shared" si="2"/>
        <v>0</v>
      </c>
      <c r="M42" s="19">
        <f t="shared" si="3"/>
        <v>0</v>
      </c>
      <c r="N42" s="25">
        <f t="shared" si="4"/>
        <v>0</v>
      </c>
      <c r="O42" s="19"/>
      <c r="P42" s="7"/>
      <c r="Q42" s="12"/>
      <c r="S42" s="32"/>
    </row>
    <row r="43" spans="1:19" ht="15">
      <c r="A43" s="11"/>
      <c r="B43" s="7"/>
      <c r="C43" s="7"/>
      <c r="D43" s="7"/>
      <c r="E43" s="7"/>
      <c r="F43" s="7"/>
      <c r="G43" s="38"/>
      <c r="H43" s="50">
        <f t="shared" si="0"/>
        <v>0</v>
      </c>
      <c r="I43" s="38"/>
      <c r="J43" s="50">
        <f t="shared" si="1"/>
        <v>0</v>
      </c>
      <c r="K43" s="38"/>
      <c r="L43" s="50">
        <f t="shared" si="2"/>
        <v>0</v>
      </c>
      <c r="M43" s="19">
        <f t="shared" si="3"/>
        <v>0</v>
      </c>
      <c r="N43" s="25">
        <f t="shared" si="4"/>
        <v>0</v>
      </c>
      <c r="O43" s="19"/>
      <c r="P43" s="7"/>
      <c r="Q43" s="12"/>
      <c r="S43" s="32"/>
    </row>
    <row r="44" spans="1:19" ht="15">
      <c r="A44" s="11"/>
      <c r="B44" s="7"/>
      <c r="C44" s="7"/>
      <c r="D44" s="7"/>
      <c r="E44" s="7"/>
      <c r="F44" s="7"/>
      <c r="G44" s="38"/>
      <c r="H44" s="50">
        <f t="shared" si="0"/>
        <v>0</v>
      </c>
      <c r="I44" s="38"/>
      <c r="J44" s="50">
        <f t="shared" si="1"/>
        <v>0</v>
      </c>
      <c r="K44" s="38"/>
      <c r="L44" s="50">
        <f t="shared" si="2"/>
        <v>0</v>
      </c>
      <c r="M44" s="19">
        <f t="shared" si="3"/>
        <v>0</v>
      </c>
      <c r="N44" s="25">
        <f t="shared" si="4"/>
        <v>0</v>
      </c>
      <c r="O44" s="19"/>
      <c r="P44" s="7"/>
      <c r="Q44" s="12"/>
      <c r="S44" s="32"/>
    </row>
    <row r="45" spans="1:19" ht="15">
      <c r="A45" s="11"/>
      <c r="B45" s="7"/>
      <c r="C45" s="7"/>
      <c r="D45" s="7"/>
      <c r="E45" s="7"/>
      <c r="F45" s="7"/>
      <c r="G45" s="38"/>
      <c r="H45" s="50">
        <f t="shared" si="0"/>
        <v>0</v>
      </c>
      <c r="I45" s="38"/>
      <c r="J45" s="50">
        <f t="shared" si="1"/>
        <v>0</v>
      </c>
      <c r="K45" s="38"/>
      <c r="L45" s="50">
        <f t="shared" si="2"/>
        <v>0</v>
      </c>
      <c r="M45" s="19">
        <f t="shared" si="3"/>
        <v>0</v>
      </c>
      <c r="N45" s="25">
        <f t="shared" si="4"/>
        <v>0</v>
      </c>
      <c r="O45" s="19"/>
      <c r="P45" s="7"/>
      <c r="Q45" s="12"/>
      <c r="S45" s="32"/>
    </row>
    <row r="46" spans="1:19" ht="15">
      <c r="A46" s="11"/>
      <c r="B46" s="7"/>
      <c r="C46" s="7"/>
      <c r="D46" s="7"/>
      <c r="E46" s="7"/>
      <c r="F46" s="7"/>
      <c r="G46" s="38"/>
      <c r="H46" s="50">
        <f t="shared" si="0"/>
        <v>0</v>
      </c>
      <c r="I46" s="38"/>
      <c r="J46" s="50">
        <f t="shared" si="1"/>
        <v>0</v>
      </c>
      <c r="K46" s="38"/>
      <c r="L46" s="50">
        <f t="shared" si="2"/>
        <v>0</v>
      </c>
      <c r="M46" s="19">
        <f t="shared" si="3"/>
        <v>0</v>
      </c>
      <c r="N46" s="25">
        <f t="shared" si="4"/>
        <v>0</v>
      </c>
      <c r="O46" s="19"/>
      <c r="P46" s="7"/>
      <c r="Q46" s="12"/>
      <c r="S46" s="32"/>
    </row>
    <row r="47" spans="1:19" ht="15.75" thickBot="1">
      <c r="A47" s="13"/>
      <c r="B47" s="14"/>
      <c r="C47" s="14"/>
      <c r="D47" s="14"/>
      <c r="E47" s="14"/>
      <c r="F47" s="14"/>
      <c r="G47" s="57"/>
      <c r="H47" s="58">
        <f t="shared" si="0"/>
        <v>0</v>
      </c>
      <c r="I47" s="57"/>
      <c r="J47" s="58">
        <f t="shared" si="1"/>
        <v>0</v>
      </c>
      <c r="K47" s="57"/>
      <c r="L47" s="58">
        <f t="shared" si="2"/>
        <v>0</v>
      </c>
      <c r="M47" s="20">
        <f t="shared" si="3"/>
        <v>0</v>
      </c>
      <c r="N47" s="26">
        <f t="shared" si="4"/>
        <v>0</v>
      </c>
      <c r="O47" s="20"/>
      <c r="P47" s="14"/>
      <c r="Q47" s="15"/>
      <c r="S47" s="32"/>
    </row>
  </sheetData>
  <sheetProtection/>
  <mergeCells count="1">
    <mergeCell ref="A5:F5"/>
  </mergeCells>
  <conditionalFormatting sqref="S8:S47">
    <cfRule type="cellIs" priority="2" dxfId="1" operator="greaterThan" stopIfTrue="1">
      <formula>6.99</formula>
    </cfRule>
  </conditionalFormatting>
  <conditionalFormatting sqref="S8:S47">
    <cfRule type="cellIs" priority="1" dxfId="0" operator="greaterThan" stopIfTrue="1">
      <formula>0.0699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S47"/>
  <sheetViews>
    <sheetView workbookViewId="0" topLeftCell="A1">
      <selection activeCell="P28" sqref="P28"/>
    </sheetView>
  </sheetViews>
  <sheetFormatPr defaultColWidth="11.57421875" defaultRowHeight="12.75"/>
  <cols>
    <col min="1" max="1" width="5.7109375" style="2" customWidth="1"/>
    <col min="2" max="2" width="7.7109375" style="2" customWidth="1"/>
    <col min="3" max="3" width="18.00390625" style="2" customWidth="1"/>
    <col min="4" max="4" width="10.140625" style="2" bestFit="1" customWidth="1"/>
    <col min="5" max="5" width="18.140625" style="2" customWidth="1"/>
    <col min="6" max="6" width="10.7109375" style="2" bestFit="1" customWidth="1"/>
    <col min="7" max="7" width="8.421875" style="35" customWidth="1"/>
    <col min="8" max="8" width="8.421875" style="45" customWidth="1"/>
    <col min="9" max="9" width="8.421875" style="35" customWidth="1"/>
    <col min="10" max="10" width="8.421875" style="45" customWidth="1"/>
    <col min="11" max="11" width="8.421875" style="35" customWidth="1"/>
    <col min="12" max="12" width="8.421875" style="45" customWidth="1"/>
    <col min="13" max="13" width="11.421875" style="16" customWidth="1"/>
    <col min="14" max="14" width="11.421875" style="22" customWidth="1"/>
    <col min="15" max="15" width="7.8515625" style="16" customWidth="1"/>
    <col min="16" max="16" width="8.28125" style="2" customWidth="1"/>
    <col min="17" max="17" width="7.7109375" style="2" customWidth="1"/>
    <col min="18" max="18" width="2.140625" style="2" customWidth="1"/>
    <col min="19" max="19" width="11.421875" style="31" customWidth="1"/>
    <col min="20" max="16384" width="11.421875" style="2" customWidth="1"/>
  </cols>
  <sheetData>
    <row r="1" ht="18">
      <c r="A1" s="1" t="s">
        <v>37</v>
      </c>
    </row>
    <row r="2" spans="1:8" ht="15">
      <c r="A2" s="5" t="s">
        <v>1</v>
      </c>
      <c r="B2" s="6"/>
      <c r="C2" s="6"/>
      <c r="D2" s="6" t="s">
        <v>715</v>
      </c>
      <c r="E2" s="6"/>
      <c r="F2" s="6" t="s">
        <v>9</v>
      </c>
      <c r="G2" s="36" t="s">
        <v>11</v>
      </c>
      <c r="H2" s="46" t="s">
        <v>787</v>
      </c>
    </row>
    <row r="3" spans="1:8" ht="15">
      <c r="A3" s="5" t="s">
        <v>0</v>
      </c>
      <c r="B3" s="6" t="s">
        <v>21</v>
      </c>
      <c r="C3" s="6"/>
      <c r="D3" s="6"/>
      <c r="E3" s="6"/>
      <c r="F3" s="6"/>
      <c r="G3" s="36" t="s">
        <v>7</v>
      </c>
      <c r="H3" s="46" t="s">
        <v>789</v>
      </c>
    </row>
    <row r="4" spans="1:15" ht="15">
      <c r="A4" s="5" t="s">
        <v>10</v>
      </c>
      <c r="B4" s="6"/>
      <c r="C4" s="6"/>
      <c r="D4" s="6"/>
      <c r="E4" s="6"/>
      <c r="F4" s="6"/>
      <c r="G4" s="36" t="s">
        <v>745</v>
      </c>
      <c r="H4" s="46" t="s">
        <v>788</v>
      </c>
      <c r="O4" s="21"/>
    </row>
    <row r="5" spans="1:19" ht="15">
      <c r="A5" s="3"/>
      <c r="C5" s="89" t="s">
        <v>19</v>
      </c>
      <c r="D5" s="89"/>
      <c r="E5" s="89"/>
      <c r="F5" s="89"/>
      <c r="G5" s="89"/>
      <c r="H5" s="89"/>
      <c r="I5" s="89"/>
      <c r="J5" s="47"/>
      <c r="S5" s="33"/>
    </row>
    <row r="6" spans="1:19" ht="15" thickBot="1">
      <c r="A6" s="4"/>
      <c r="B6" s="4"/>
      <c r="C6" s="4"/>
      <c r="D6" s="4"/>
      <c r="E6" s="4"/>
      <c r="F6" s="4"/>
      <c r="G6" s="37"/>
      <c r="H6" s="48"/>
      <c r="I6" s="37"/>
      <c r="J6" s="48"/>
      <c r="K6" s="37"/>
      <c r="L6" s="48"/>
      <c r="M6" s="17"/>
      <c r="N6" s="23">
        <f>340*3</f>
        <v>1020</v>
      </c>
      <c r="O6" s="17"/>
      <c r="P6" s="4"/>
      <c r="S6" s="33"/>
    </row>
    <row r="7" spans="1:17" ht="15">
      <c r="A7" s="8" t="s">
        <v>14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18" t="s">
        <v>773</v>
      </c>
      <c r="H7" s="49" t="s">
        <v>26</v>
      </c>
      <c r="I7" s="18" t="s">
        <v>27</v>
      </c>
      <c r="J7" s="49" t="s">
        <v>28</v>
      </c>
      <c r="K7" s="18" t="s">
        <v>767</v>
      </c>
      <c r="L7" s="49" t="s">
        <v>51</v>
      </c>
      <c r="M7" s="18" t="s">
        <v>12</v>
      </c>
      <c r="N7" s="24" t="s">
        <v>13</v>
      </c>
      <c r="O7" s="18" t="s">
        <v>29</v>
      </c>
      <c r="P7" s="9" t="s">
        <v>8</v>
      </c>
      <c r="Q7" s="10" t="s">
        <v>30</v>
      </c>
    </row>
    <row r="8" spans="1:19" ht="15">
      <c r="A8" s="11"/>
      <c r="B8" s="7"/>
      <c r="C8" t="s">
        <v>359</v>
      </c>
      <c r="D8" t="s">
        <v>360</v>
      </c>
      <c r="E8" t="s">
        <v>361</v>
      </c>
      <c r="F8" t="s">
        <v>362</v>
      </c>
      <c r="G8" s="38">
        <v>235.5</v>
      </c>
      <c r="H8" s="50">
        <f>G8/($N$6/3)*100</f>
        <v>69.26470588235294</v>
      </c>
      <c r="I8" s="38">
        <v>221.5</v>
      </c>
      <c r="J8" s="50">
        <f>I8/($N$6/3)*100</f>
        <v>65.14705882352942</v>
      </c>
      <c r="K8" s="38">
        <v>228.5</v>
      </c>
      <c r="L8" s="50">
        <f>K8/($N$6/3)*100</f>
        <v>67.20588235294119</v>
      </c>
      <c r="M8" s="19">
        <f>G8+I8+K8</f>
        <v>685.5</v>
      </c>
      <c r="N8" s="25">
        <f>M8/$N$6*100</f>
        <v>67.20588235294119</v>
      </c>
      <c r="O8" s="19">
        <v>163</v>
      </c>
      <c r="P8" s="7" t="s">
        <v>726</v>
      </c>
      <c r="Q8" s="12"/>
      <c r="S8" s="32"/>
    </row>
    <row r="9" spans="1:19" ht="15">
      <c r="A9" s="11"/>
      <c r="B9" s="7"/>
      <c r="C9" t="s">
        <v>363</v>
      </c>
      <c r="D9" t="s">
        <v>364</v>
      </c>
      <c r="E9" t="s">
        <v>365</v>
      </c>
      <c r="F9" t="s">
        <v>366</v>
      </c>
      <c r="G9" s="38">
        <v>213.5</v>
      </c>
      <c r="H9" s="50">
        <f aca="true" t="shared" si="0" ref="H9:H47">G9/($N$6/3)*100</f>
        <v>62.794117647058826</v>
      </c>
      <c r="I9" s="38">
        <v>223.5</v>
      </c>
      <c r="J9" s="50">
        <f aca="true" t="shared" si="1" ref="J9:J47">I9/($N$6/3)*100</f>
        <v>65.73529411764706</v>
      </c>
      <c r="K9" s="38">
        <v>219.5</v>
      </c>
      <c r="L9" s="50">
        <f aca="true" t="shared" si="2" ref="L9:L47">K9/($N$6/3)*100</f>
        <v>64.55882352941177</v>
      </c>
      <c r="M9" s="19">
        <f aca="true" t="shared" si="3" ref="M9:M47">G9+I9+K9</f>
        <v>656.5</v>
      </c>
      <c r="N9" s="25">
        <f aca="true" t="shared" si="4" ref="N9:N47">M9/$N$6*100</f>
        <v>64.36274509803923</v>
      </c>
      <c r="O9" s="19">
        <v>155</v>
      </c>
      <c r="P9" s="7" t="s">
        <v>736</v>
      </c>
      <c r="Q9" s="12"/>
      <c r="S9" s="32"/>
    </row>
    <row r="10" spans="1:19" ht="15">
      <c r="A10" s="11"/>
      <c r="B10" s="7"/>
      <c r="C10" t="s">
        <v>367</v>
      </c>
      <c r="D10" t="s">
        <v>368</v>
      </c>
      <c r="E10" t="s">
        <v>369</v>
      </c>
      <c r="F10" t="s">
        <v>370</v>
      </c>
      <c r="G10" s="38">
        <v>200.5</v>
      </c>
      <c r="H10" s="50">
        <f t="shared" si="0"/>
        <v>58.970588235294116</v>
      </c>
      <c r="I10" s="38">
        <v>204</v>
      </c>
      <c r="J10" s="50">
        <f t="shared" si="1"/>
        <v>60</v>
      </c>
      <c r="K10" s="38">
        <v>205</v>
      </c>
      <c r="L10" s="50">
        <f t="shared" si="2"/>
        <v>60.29411764705882</v>
      </c>
      <c r="M10" s="19">
        <f t="shared" si="3"/>
        <v>609.5</v>
      </c>
      <c r="N10" s="25">
        <f t="shared" si="4"/>
        <v>59.75490196078431</v>
      </c>
      <c r="O10" s="19">
        <v>144</v>
      </c>
      <c r="P10" s="7" t="s">
        <v>739</v>
      </c>
      <c r="Q10" s="12"/>
      <c r="S10" s="32"/>
    </row>
    <row r="11" spans="1:19" ht="15">
      <c r="A11" s="11"/>
      <c r="B11" s="7"/>
      <c r="C11" t="s">
        <v>371</v>
      </c>
      <c r="D11" t="s">
        <v>372</v>
      </c>
      <c r="E11" t="s">
        <v>373</v>
      </c>
      <c r="F11" t="s">
        <v>374</v>
      </c>
      <c r="G11" s="38">
        <v>218</v>
      </c>
      <c r="H11" s="50">
        <f t="shared" si="0"/>
        <v>64.11764705882354</v>
      </c>
      <c r="I11" s="38">
        <v>221</v>
      </c>
      <c r="J11" s="50">
        <f t="shared" si="1"/>
        <v>65</v>
      </c>
      <c r="K11" s="38">
        <v>225</v>
      </c>
      <c r="L11" s="50">
        <f t="shared" si="2"/>
        <v>66.17647058823529</v>
      </c>
      <c r="M11" s="19">
        <f t="shared" si="3"/>
        <v>664</v>
      </c>
      <c r="N11" s="25">
        <f t="shared" si="4"/>
        <v>65.09803921568627</v>
      </c>
      <c r="O11" s="19">
        <v>155</v>
      </c>
      <c r="P11" s="7" t="s">
        <v>735</v>
      </c>
      <c r="Q11" s="12"/>
      <c r="S11" s="32"/>
    </row>
    <row r="12" spans="1:19" ht="15">
      <c r="A12" s="11"/>
      <c r="B12" s="7"/>
      <c r="C12" t="s">
        <v>375</v>
      </c>
      <c r="D12" t="s">
        <v>376</v>
      </c>
      <c r="E12" t="s">
        <v>377</v>
      </c>
      <c r="F12" t="s">
        <v>378</v>
      </c>
      <c r="G12" s="38">
        <v>225.5</v>
      </c>
      <c r="H12" s="50">
        <f t="shared" si="0"/>
        <v>66.32352941176471</v>
      </c>
      <c r="I12" s="38">
        <v>223.5</v>
      </c>
      <c r="J12" s="50">
        <f t="shared" si="1"/>
        <v>65.73529411764706</v>
      </c>
      <c r="K12" s="38">
        <v>223.5</v>
      </c>
      <c r="L12" s="50">
        <f t="shared" si="2"/>
        <v>65.73529411764706</v>
      </c>
      <c r="M12" s="19">
        <f t="shared" si="3"/>
        <v>672.5</v>
      </c>
      <c r="N12" s="25">
        <f t="shared" si="4"/>
        <v>65.93137254901961</v>
      </c>
      <c r="O12" s="19">
        <v>158</v>
      </c>
      <c r="P12" s="7" t="s">
        <v>790</v>
      </c>
      <c r="Q12" s="12"/>
      <c r="S12" s="32"/>
    </row>
    <row r="13" spans="1:19" ht="15">
      <c r="A13" s="11"/>
      <c r="B13" s="7"/>
      <c r="C13" t="s">
        <v>379</v>
      </c>
      <c r="D13" t="s">
        <v>380</v>
      </c>
      <c r="E13" t="s">
        <v>381</v>
      </c>
      <c r="F13" t="s">
        <v>382</v>
      </c>
      <c r="G13" s="38">
        <v>234.5</v>
      </c>
      <c r="H13" s="50">
        <f t="shared" si="0"/>
        <v>68.97058823529412</v>
      </c>
      <c r="I13" s="38">
        <v>227</v>
      </c>
      <c r="J13" s="50">
        <f t="shared" si="1"/>
        <v>66.76470588235294</v>
      </c>
      <c r="K13" s="38">
        <v>222.5</v>
      </c>
      <c r="L13" s="50">
        <f t="shared" si="2"/>
        <v>65.44117647058823</v>
      </c>
      <c r="M13" s="19">
        <f t="shared" si="3"/>
        <v>684</v>
      </c>
      <c r="N13" s="25">
        <f t="shared" si="4"/>
        <v>67.05882352941175</v>
      </c>
      <c r="O13" s="19">
        <v>163</v>
      </c>
      <c r="P13" s="7" t="s">
        <v>727</v>
      </c>
      <c r="Q13" s="12"/>
      <c r="S13" s="32"/>
    </row>
    <row r="14" spans="1:19" ht="15">
      <c r="A14" s="11"/>
      <c r="B14" s="7"/>
      <c r="C14" t="s">
        <v>383</v>
      </c>
      <c r="D14" t="s">
        <v>384</v>
      </c>
      <c r="E14" t="s">
        <v>385</v>
      </c>
      <c r="F14" t="s">
        <v>386</v>
      </c>
      <c r="G14" s="38">
        <v>227</v>
      </c>
      <c r="H14" s="50">
        <f t="shared" si="0"/>
        <v>66.76470588235294</v>
      </c>
      <c r="I14" s="38">
        <v>226</v>
      </c>
      <c r="J14" s="50">
        <f t="shared" si="1"/>
        <v>66.47058823529412</v>
      </c>
      <c r="K14" s="38">
        <v>220</v>
      </c>
      <c r="L14" s="50">
        <f t="shared" si="2"/>
        <v>64.70588235294117</v>
      </c>
      <c r="M14" s="19">
        <f t="shared" si="3"/>
        <v>673</v>
      </c>
      <c r="N14" s="25">
        <f t="shared" si="4"/>
        <v>65.98039215686275</v>
      </c>
      <c r="O14" s="19">
        <v>159</v>
      </c>
      <c r="P14" s="7" t="s">
        <v>731</v>
      </c>
      <c r="Q14" s="12"/>
      <c r="S14" s="32"/>
    </row>
    <row r="15" spans="1:19" ht="15">
      <c r="A15" s="11"/>
      <c r="B15" s="7"/>
      <c r="C15" t="s">
        <v>266</v>
      </c>
      <c r="D15" t="s">
        <v>267</v>
      </c>
      <c r="E15" t="s">
        <v>268</v>
      </c>
      <c r="F15" t="s">
        <v>269</v>
      </c>
      <c r="G15" s="38">
        <v>232.5</v>
      </c>
      <c r="H15" s="50">
        <f t="shared" si="0"/>
        <v>68.38235294117648</v>
      </c>
      <c r="I15" s="38">
        <v>238</v>
      </c>
      <c r="J15" s="50">
        <f t="shared" si="1"/>
        <v>70</v>
      </c>
      <c r="K15" s="38">
        <v>240.5</v>
      </c>
      <c r="L15" s="50">
        <f t="shared" si="2"/>
        <v>70.73529411764706</v>
      </c>
      <c r="M15" s="19">
        <f t="shared" si="3"/>
        <v>711</v>
      </c>
      <c r="N15" s="25">
        <f t="shared" si="4"/>
        <v>69.70588235294117</v>
      </c>
      <c r="O15" s="19">
        <v>168</v>
      </c>
      <c r="P15" s="7" t="s">
        <v>722</v>
      </c>
      <c r="Q15" s="12" t="s">
        <v>769</v>
      </c>
      <c r="S15" s="32"/>
    </row>
    <row r="16" spans="1:19" ht="15">
      <c r="A16" s="11"/>
      <c r="B16" s="7"/>
      <c r="C16" t="s">
        <v>387</v>
      </c>
      <c r="D16" t="s">
        <v>388</v>
      </c>
      <c r="E16" t="s">
        <v>389</v>
      </c>
      <c r="F16" t="s">
        <v>390</v>
      </c>
      <c r="G16" s="38">
        <v>228.5</v>
      </c>
      <c r="H16" s="50">
        <f t="shared" si="0"/>
        <v>67.20588235294119</v>
      </c>
      <c r="I16" s="38">
        <v>224</v>
      </c>
      <c r="J16" s="50">
        <f t="shared" si="1"/>
        <v>65.88235294117646</v>
      </c>
      <c r="K16" s="38">
        <v>227</v>
      </c>
      <c r="L16" s="50">
        <f t="shared" si="2"/>
        <v>66.76470588235294</v>
      </c>
      <c r="M16" s="19">
        <f t="shared" si="3"/>
        <v>679.5</v>
      </c>
      <c r="N16" s="25">
        <f t="shared" si="4"/>
        <v>66.61764705882352</v>
      </c>
      <c r="O16" s="19">
        <v>159</v>
      </c>
      <c r="P16" s="7" t="s">
        <v>729</v>
      </c>
      <c r="Q16" s="12"/>
      <c r="S16" s="32"/>
    </row>
    <row r="17" spans="1:19" ht="15">
      <c r="A17" s="11"/>
      <c r="B17" s="7" t="s">
        <v>721</v>
      </c>
      <c r="C17" t="s">
        <v>280</v>
      </c>
      <c r="D17" t="s">
        <v>281</v>
      </c>
      <c r="E17" t="s">
        <v>282</v>
      </c>
      <c r="F17" t="s">
        <v>283</v>
      </c>
      <c r="G17" s="38"/>
      <c r="H17" s="50">
        <f t="shared" si="0"/>
        <v>0</v>
      </c>
      <c r="I17" s="38"/>
      <c r="J17" s="50">
        <f t="shared" si="1"/>
        <v>0</v>
      </c>
      <c r="K17" s="38"/>
      <c r="L17" s="50">
        <f t="shared" si="2"/>
        <v>0</v>
      </c>
      <c r="M17" s="19">
        <f t="shared" si="3"/>
        <v>0</v>
      </c>
      <c r="N17" s="25">
        <f t="shared" si="4"/>
        <v>0</v>
      </c>
      <c r="O17" s="19"/>
      <c r="P17" s="7"/>
      <c r="Q17" s="12"/>
      <c r="S17" s="32"/>
    </row>
    <row r="18" spans="1:19" ht="15">
      <c r="A18" s="11"/>
      <c r="B18" s="7"/>
      <c r="C18" t="s">
        <v>391</v>
      </c>
      <c r="D18" t="s">
        <v>392</v>
      </c>
      <c r="E18" t="s">
        <v>393</v>
      </c>
      <c r="F18" t="s">
        <v>394</v>
      </c>
      <c r="G18" s="38">
        <v>214.5</v>
      </c>
      <c r="H18" s="50">
        <f t="shared" si="0"/>
        <v>63.088235294117645</v>
      </c>
      <c r="I18" s="38">
        <v>209.5</v>
      </c>
      <c r="J18" s="50">
        <f t="shared" si="1"/>
        <v>61.617647058823536</v>
      </c>
      <c r="K18" s="38">
        <v>210</v>
      </c>
      <c r="L18" s="50">
        <f t="shared" si="2"/>
        <v>61.76470588235294</v>
      </c>
      <c r="M18" s="19">
        <f t="shared" si="3"/>
        <v>634</v>
      </c>
      <c r="N18" s="25">
        <f t="shared" si="4"/>
        <v>62.15686274509804</v>
      </c>
      <c r="O18" s="19">
        <v>147</v>
      </c>
      <c r="P18" s="7" t="s">
        <v>738</v>
      </c>
      <c r="Q18" s="12"/>
      <c r="S18" s="32"/>
    </row>
    <row r="19" spans="1:19" ht="15">
      <c r="A19" s="11"/>
      <c r="B19" s="7"/>
      <c r="C19" t="s">
        <v>395</v>
      </c>
      <c r="D19" t="s">
        <v>396</v>
      </c>
      <c r="E19" t="s">
        <v>397</v>
      </c>
      <c r="F19" t="s">
        <v>398</v>
      </c>
      <c r="G19" s="38">
        <v>230.5</v>
      </c>
      <c r="H19" s="50">
        <f t="shared" si="0"/>
        <v>67.79411764705883</v>
      </c>
      <c r="I19" s="38">
        <v>237</v>
      </c>
      <c r="J19" s="50">
        <f t="shared" si="1"/>
        <v>69.70588235294117</v>
      </c>
      <c r="K19" s="38">
        <v>224.5</v>
      </c>
      <c r="L19" s="50">
        <f t="shared" si="2"/>
        <v>66.02941176470588</v>
      </c>
      <c r="M19" s="19">
        <f t="shared" si="3"/>
        <v>692</v>
      </c>
      <c r="N19" s="25">
        <f t="shared" si="4"/>
        <v>67.84313725490196</v>
      </c>
      <c r="O19" s="19">
        <v>163</v>
      </c>
      <c r="P19" s="7" t="s">
        <v>777</v>
      </c>
      <c r="Q19" s="12"/>
      <c r="S19" s="32"/>
    </row>
    <row r="20" spans="1:19" ht="15">
      <c r="A20" s="11"/>
      <c r="B20" s="7"/>
      <c r="C20" t="s">
        <v>399</v>
      </c>
      <c r="D20" t="s">
        <v>400</v>
      </c>
      <c r="E20" t="s">
        <v>401</v>
      </c>
      <c r="F20" t="s">
        <v>402</v>
      </c>
      <c r="G20" s="38">
        <v>231</v>
      </c>
      <c r="H20" s="50">
        <f t="shared" si="0"/>
        <v>67.94117647058823</v>
      </c>
      <c r="I20" s="38">
        <v>232</v>
      </c>
      <c r="J20" s="50">
        <f t="shared" si="1"/>
        <v>68.23529411764706</v>
      </c>
      <c r="K20" s="38">
        <v>224</v>
      </c>
      <c r="L20" s="50">
        <f t="shared" si="2"/>
        <v>65.88235294117646</v>
      </c>
      <c r="M20" s="19">
        <f t="shared" si="3"/>
        <v>687</v>
      </c>
      <c r="N20" s="25">
        <f t="shared" si="4"/>
        <v>67.3529411764706</v>
      </c>
      <c r="O20" s="19">
        <v>161</v>
      </c>
      <c r="P20" s="7" t="s">
        <v>725</v>
      </c>
      <c r="Q20" s="12"/>
      <c r="S20" s="32"/>
    </row>
    <row r="21" spans="1:19" ht="15">
      <c r="A21" s="11"/>
      <c r="B21" s="7" t="s">
        <v>721</v>
      </c>
      <c r="C21" t="s">
        <v>207</v>
      </c>
      <c r="D21" t="s">
        <v>208</v>
      </c>
      <c r="E21" t="s">
        <v>403</v>
      </c>
      <c r="F21" t="s">
        <v>404</v>
      </c>
      <c r="G21" s="38"/>
      <c r="H21" s="50">
        <f t="shared" si="0"/>
        <v>0</v>
      </c>
      <c r="I21" s="38"/>
      <c r="J21" s="50">
        <f t="shared" si="1"/>
        <v>0</v>
      </c>
      <c r="K21" s="38"/>
      <c r="L21" s="50">
        <f t="shared" si="2"/>
        <v>0</v>
      </c>
      <c r="M21" s="19">
        <f t="shared" si="3"/>
        <v>0</v>
      </c>
      <c r="N21" s="25">
        <f t="shared" si="4"/>
        <v>0</v>
      </c>
      <c r="O21" s="19"/>
      <c r="P21" s="7"/>
      <c r="Q21" s="12"/>
      <c r="S21" s="32"/>
    </row>
    <row r="22" spans="1:19" ht="15">
      <c r="A22" s="11"/>
      <c r="B22" s="7"/>
      <c r="C22" t="s">
        <v>215</v>
      </c>
      <c r="D22" t="s">
        <v>216</v>
      </c>
      <c r="E22" t="s">
        <v>326</v>
      </c>
      <c r="F22" t="s">
        <v>327</v>
      </c>
      <c r="G22" s="38">
        <v>228.5</v>
      </c>
      <c r="H22" s="50">
        <f t="shared" si="0"/>
        <v>67.20588235294119</v>
      </c>
      <c r="I22" s="38">
        <v>219</v>
      </c>
      <c r="J22" s="50">
        <f t="shared" si="1"/>
        <v>64.41176470588236</v>
      </c>
      <c r="K22" s="38">
        <v>221</v>
      </c>
      <c r="L22" s="50">
        <f t="shared" si="2"/>
        <v>65</v>
      </c>
      <c r="M22" s="19">
        <f t="shared" si="3"/>
        <v>668.5</v>
      </c>
      <c r="N22" s="25">
        <f t="shared" si="4"/>
        <v>65.53921568627452</v>
      </c>
      <c r="O22" s="19">
        <v>161</v>
      </c>
      <c r="P22" s="7" t="s">
        <v>733</v>
      </c>
      <c r="Q22" s="12"/>
      <c r="S22" s="32"/>
    </row>
    <row r="23" spans="1:19" ht="15">
      <c r="A23" s="11"/>
      <c r="B23" s="7"/>
      <c r="C23" t="s">
        <v>405</v>
      </c>
      <c r="D23" t="s">
        <v>406</v>
      </c>
      <c r="E23" t="s">
        <v>407</v>
      </c>
      <c r="F23" t="s">
        <v>408</v>
      </c>
      <c r="G23" s="38">
        <v>214.5</v>
      </c>
      <c r="H23" s="50">
        <f t="shared" si="0"/>
        <v>63.088235294117645</v>
      </c>
      <c r="I23" s="38">
        <v>227</v>
      </c>
      <c r="J23" s="50">
        <f t="shared" si="1"/>
        <v>66.76470588235294</v>
      </c>
      <c r="K23" s="38">
        <v>225</v>
      </c>
      <c r="L23" s="50">
        <f t="shared" si="2"/>
        <v>66.17647058823529</v>
      </c>
      <c r="M23" s="19">
        <f t="shared" si="3"/>
        <v>666.5</v>
      </c>
      <c r="N23" s="25">
        <f t="shared" si="4"/>
        <v>65.34313725490196</v>
      </c>
      <c r="O23" s="19">
        <v>157</v>
      </c>
      <c r="P23" s="7" t="s">
        <v>734</v>
      </c>
      <c r="Q23" s="12"/>
      <c r="S23" s="32"/>
    </row>
    <row r="24" spans="1:19" ht="15">
      <c r="A24" s="11"/>
      <c r="B24" s="7"/>
      <c r="C24" t="s">
        <v>344</v>
      </c>
      <c r="D24" t="s">
        <v>345</v>
      </c>
      <c r="E24" t="s">
        <v>346</v>
      </c>
      <c r="F24" t="s">
        <v>347</v>
      </c>
      <c r="G24" s="38">
        <v>234.5</v>
      </c>
      <c r="H24" s="50">
        <f t="shared" si="0"/>
        <v>68.97058823529412</v>
      </c>
      <c r="I24" s="38">
        <v>236.5</v>
      </c>
      <c r="J24" s="50">
        <f t="shared" si="1"/>
        <v>69.55882352941177</v>
      </c>
      <c r="K24" s="38">
        <v>232.5</v>
      </c>
      <c r="L24" s="50">
        <f t="shared" si="2"/>
        <v>68.38235294117648</v>
      </c>
      <c r="M24" s="19">
        <f t="shared" si="3"/>
        <v>703.5</v>
      </c>
      <c r="N24" s="25">
        <f t="shared" si="4"/>
        <v>68.97058823529412</v>
      </c>
      <c r="O24" s="19">
        <v>167</v>
      </c>
      <c r="P24" s="7" t="s">
        <v>723</v>
      </c>
      <c r="Q24" s="12" t="s">
        <v>769</v>
      </c>
      <c r="S24" s="32"/>
    </row>
    <row r="25" spans="1:19" ht="15">
      <c r="A25" s="11"/>
      <c r="B25" s="7" t="s">
        <v>721</v>
      </c>
      <c r="C25" t="s">
        <v>409</v>
      </c>
      <c r="D25" t="s">
        <v>410</v>
      </c>
      <c r="E25" t="s">
        <v>411</v>
      </c>
      <c r="F25" t="s">
        <v>412</v>
      </c>
      <c r="G25" s="38"/>
      <c r="H25" s="50">
        <f t="shared" si="0"/>
        <v>0</v>
      </c>
      <c r="I25" s="38"/>
      <c r="J25" s="50">
        <f t="shared" si="1"/>
        <v>0</v>
      </c>
      <c r="K25" s="38"/>
      <c r="L25" s="50">
        <f t="shared" si="2"/>
        <v>0</v>
      </c>
      <c r="M25" s="19">
        <f t="shared" si="3"/>
        <v>0</v>
      </c>
      <c r="N25" s="25">
        <f t="shared" si="4"/>
        <v>0</v>
      </c>
      <c r="O25" s="19"/>
      <c r="P25" s="7"/>
      <c r="Q25" s="12"/>
      <c r="S25" s="32"/>
    </row>
    <row r="26" spans="1:19" ht="15">
      <c r="A26" s="11"/>
      <c r="B26" s="7"/>
      <c r="C26" t="s">
        <v>413</v>
      </c>
      <c r="D26" t="s">
        <v>414</v>
      </c>
      <c r="E26" t="s">
        <v>415</v>
      </c>
      <c r="F26" t="s">
        <v>416</v>
      </c>
      <c r="G26" s="38">
        <v>225</v>
      </c>
      <c r="H26" s="50">
        <f t="shared" si="0"/>
        <v>66.17647058823529</v>
      </c>
      <c r="I26" s="38">
        <v>224.5</v>
      </c>
      <c r="J26" s="50">
        <f t="shared" si="1"/>
        <v>66.02941176470588</v>
      </c>
      <c r="K26" s="38">
        <v>228.5</v>
      </c>
      <c r="L26" s="50">
        <f t="shared" si="2"/>
        <v>67.20588235294119</v>
      </c>
      <c r="M26" s="19">
        <f t="shared" si="3"/>
        <v>678</v>
      </c>
      <c r="N26" s="25">
        <f t="shared" si="4"/>
        <v>66.47058823529412</v>
      </c>
      <c r="O26" s="19">
        <v>161</v>
      </c>
      <c r="P26" s="7" t="s">
        <v>730</v>
      </c>
      <c r="Q26" s="12"/>
      <c r="S26" s="32"/>
    </row>
    <row r="27" spans="1:19" ht="15">
      <c r="A27" s="11"/>
      <c r="B27" s="7"/>
      <c r="C27" t="s">
        <v>417</v>
      </c>
      <c r="D27" t="s">
        <v>418</v>
      </c>
      <c r="E27" t="s">
        <v>419</v>
      </c>
      <c r="F27" t="s">
        <v>420</v>
      </c>
      <c r="G27" s="38">
        <v>222</v>
      </c>
      <c r="H27" s="50">
        <f t="shared" si="0"/>
        <v>65.29411764705883</v>
      </c>
      <c r="I27" s="38">
        <v>231</v>
      </c>
      <c r="J27" s="50">
        <f t="shared" si="1"/>
        <v>67.94117647058823</v>
      </c>
      <c r="K27" s="38">
        <v>227</v>
      </c>
      <c r="L27" s="50">
        <f t="shared" si="2"/>
        <v>66.76470588235294</v>
      </c>
      <c r="M27" s="19">
        <f t="shared" si="3"/>
        <v>680</v>
      </c>
      <c r="N27" s="25">
        <f t="shared" si="4"/>
        <v>66.66666666666666</v>
      </c>
      <c r="O27" s="19">
        <v>162</v>
      </c>
      <c r="P27" s="7" t="s">
        <v>728</v>
      </c>
      <c r="Q27" s="12"/>
      <c r="S27" s="32"/>
    </row>
    <row r="28" spans="1:19" ht="15">
      <c r="A28" s="11"/>
      <c r="B28" s="7"/>
      <c r="C28" t="s">
        <v>421</v>
      </c>
      <c r="D28" t="s">
        <v>422</v>
      </c>
      <c r="E28" t="s">
        <v>423</v>
      </c>
      <c r="F28" t="s">
        <v>424</v>
      </c>
      <c r="G28" s="38">
        <v>209</v>
      </c>
      <c r="H28" s="50">
        <f t="shared" si="0"/>
        <v>61.47058823529412</v>
      </c>
      <c r="I28" s="38">
        <v>216</v>
      </c>
      <c r="J28" s="50">
        <f t="shared" si="1"/>
        <v>63.52941176470588</v>
      </c>
      <c r="K28" s="38">
        <v>225</v>
      </c>
      <c r="L28" s="50">
        <f t="shared" si="2"/>
        <v>66.17647058823529</v>
      </c>
      <c r="M28" s="19">
        <f t="shared" si="3"/>
        <v>650</v>
      </c>
      <c r="N28" s="25">
        <f t="shared" si="4"/>
        <v>63.725490196078425</v>
      </c>
      <c r="O28" s="19">
        <v>153</v>
      </c>
      <c r="P28" s="7" t="s">
        <v>737</v>
      </c>
      <c r="Q28" s="12"/>
      <c r="S28" s="32"/>
    </row>
    <row r="29" spans="1:19" ht="15">
      <c r="A29" s="11"/>
      <c r="B29" s="7"/>
      <c r="C29" s="7"/>
      <c r="D29" s="7"/>
      <c r="E29" s="7"/>
      <c r="F29" s="7"/>
      <c r="G29" s="38"/>
      <c r="H29" s="50">
        <f t="shared" si="0"/>
        <v>0</v>
      </c>
      <c r="I29" s="38"/>
      <c r="J29" s="50">
        <f t="shared" si="1"/>
        <v>0</v>
      </c>
      <c r="K29" s="38"/>
      <c r="L29" s="50">
        <f t="shared" si="2"/>
        <v>0</v>
      </c>
      <c r="M29" s="19">
        <f t="shared" si="3"/>
        <v>0</v>
      </c>
      <c r="N29" s="25">
        <f t="shared" si="4"/>
        <v>0</v>
      </c>
      <c r="O29" s="19"/>
      <c r="P29" s="7"/>
      <c r="Q29" s="12"/>
      <c r="S29" s="32"/>
    </row>
    <row r="30" spans="1:19" ht="15">
      <c r="A30" s="11"/>
      <c r="B30" s="7"/>
      <c r="C30" s="7"/>
      <c r="D30" s="7"/>
      <c r="E30" s="7"/>
      <c r="F30" s="7"/>
      <c r="G30" s="38"/>
      <c r="H30" s="50">
        <f t="shared" si="0"/>
        <v>0</v>
      </c>
      <c r="I30" s="38"/>
      <c r="J30" s="50">
        <f t="shared" si="1"/>
        <v>0</v>
      </c>
      <c r="K30" s="38"/>
      <c r="L30" s="50">
        <f t="shared" si="2"/>
        <v>0</v>
      </c>
      <c r="M30" s="19">
        <f t="shared" si="3"/>
        <v>0</v>
      </c>
      <c r="N30" s="25">
        <f t="shared" si="4"/>
        <v>0</v>
      </c>
      <c r="O30" s="19"/>
      <c r="P30" s="7"/>
      <c r="Q30" s="12"/>
      <c r="S30" s="32"/>
    </row>
    <row r="31" spans="1:19" ht="15">
      <c r="A31" s="11"/>
      <c r="B31" s="7"/>
      <c r="C31" s="7"/>
      <c r="D31" s="7"/>
      <c r="E31" s="7"/>
      <c r="F31" s="7"/>
      <c r="G31" s="38"/>
      <c r="H31" s="50">
        <f t="shared" si="0"/>
        <v>0</v>
      </c>
      <c r="I31" s="38"/>
      <c r="J31" s="50">
        <f t="shared" si="1"/>
        <v>0</v>
      </c>
      <c r="K31" s="38"/>
      <c r="L31" s="50">
        <f t="shared" si="2"/>
        <v>0</v>
      </c>
      <c r="M31" s="19">
        <f t="shared" si="3"/>
        <v>0</v>
      </c>
      <c r="N31" s="25">
        <f t="shared" si="4"/>
        <v>0</v>
      </c>
      <c r="O31" s="19"/>
      <c r="P31" s="7"/>
      <c r="Q31" s="12"/>
      <c r="S31" s="32"/>
    </row>
    <row r="32" spans="1:19" ht="15">
      <c r="A32" s="11"/>
      <c r="B32" s="7"/>
      <c r="C32" s="7"/>
      <c r="D32" s="7"/>
      <c r="E32" s="7"/>
      <c r="F32" s="7"/>
      <c r="G32" s="38"/>
      <c r="H32" s="50">
        <f t="shared" si="0"/>
        <v>0</v>
      </c>
      <c r="I32" s="38"/>
      <c r="J32" s="50">
        <f t="shared" si="1"/>
        <v>0</v>
      </c>
      <c r="K32" s="38"/>
      <c r="L32" s="50">
        <f t="shared" si="2"/>
        <v>0</v>
      </c>
      <c r="M32" s="19">
        <f t="shared" si="3"/>
        <v>0</v>
      </c>
      <c r="N32" s="25">
        <f t="shared" si="4"/>
        <v>0</v>
      </c>
      <c r="O32" s="19"/>
      <c r="P32" s="7"/>
      <c r="Q32" s="12"/>
      <c r="S32" s="32"/>
    </row>
    <row r="33" spans="1:19" ht="15">
      <c r="A33" s="11"/>
      <c r="B33" s="7"/>
      <c r="C33" s="7"/>
      <c r="D33" s="7"/>
      <c r="E33" s="7"/>
      <c r="F33" s="7"/>
      <c r="G33" s="38"/>
      <c r="H33" s="50">
        <f t="shared" si="0"/>
        <v>0</v>
      </c>
      <c r="I33" s="38"/>
      <c r="J33" s="50">
        <f t="shared" si="1"/>
        <v>0</v>
      </c>
      <c r="K33" s="38"/>
      <c r="L33" s="50">
        <f t="shared" si="2"/>
        <v>0</v>
      </c>
      <c r="M33" s="19">
        <f t="shared" si="3"/>
        <v>0</v>
      </c>
      <c r="N33" s="25">
        <f t="shared" si="4"/>
        <v>0</v>
      </c>
      <c r="O33" s="19"/>
      <c r="P33" s="7"/>
      <c r="Q33" s="12"/>
      <c r="S33" s="32"/>
    </row>
    <row r="34" spans="1:19" ht="15">
      <c r="A34" s="11"/>
      <c r="B34" s="7"/>
      <c r="C34" s="7"/>
      <c r="D34" s="7"/>
      <c r="E34" s="7"/>
      <c r="F34" s="7"/>
      <c r="G34" s="38"/>
      <c r="H34" s="50">
        <f t="shared" si="0"/>
        <v>0</v>
      </c>
      <c r="I34" s="38"/>
      <c r="J34" s="50">
        <f t="shared" si="1"/>
        <v>0</v>
      </c>
      <c r="K34" s="38"/>
      <c r="L34" s="50">
        <f t="shared" si="2"/>
        <v>0</v>
      </c>
      <c r="M34" s="19">
        <f t="shared" si="3"/>
        <v>0</v>
      </c>
      <c r="N34" s="25">
        <f t="shared" si="4"/>
        <v>0</v>
      </c>
      <c r="O34" s="19"/>
      <c r="P34" s="7"/>
      <c r="Q34" s="12"/>
      <c r="S34" s="32"/>
    </row>
    <row r="35" spans="1:19" ht="15">
      <c r="A35" s="11"/>
      <c r="B35" s="7"/>
      <c r="C35" s="7"/>
      <c r="D35" s="7"/>
      <c r="E35" s="7"/>
      <c r="F35" s="7"/>
      <c r="G35" s="38"/>
      <c r="H35" s="50">
        <f t="shared" si="0"/>
        <v>0</v>
      </c>
      <c r="I35" s="38"/>
      <c r="J35" s="50">
        <f t="shared" si="1"/>
        <v>0</v>
      </c>
      <c r="K35" s="38"/>
      <c r="L35" s="50">
        <f t="shared" si="2"/>
        <v>0</v>
      </c>
      <c r="M35" s="19">
        <f t="shared" si="3"/>
        <v>0</v>
      </c>
      <c r="N35" s="25">
        <f t="shared" si="4"/>
        <v>0</v>
      </c>
      <c r="O35" s="19"/>
      <c r="P35" s="7"/>
      <c r="Q35" s="12"/>
      <c r="S35" s="32"/>
    </row>
    <row r="36" spans="1:19" ht="15">
      <c r="A36" s="11"/>
      <c r="B36" s="7"/>
      <c r="C36" s="7"/>
      <c r="D36" s="7"/>
      <c r="E36" s="7"/>
      <c r="F36" s="7"/>
      <c r="G36" s="38"/>
      <c r="H36" s="50">
        <f t="shared" si="0"/>
        <v>0</v>
      </c>
      <c r="I36" s="38"/>
      <c r="J36" s="50">
        <f t="shared" si="1"/>
        <v>0</v>
      </c>
      <c r="K36" s="38"/>
      <c r="L36" s="50">
        <f t="shared" si="2"/>
        <v>0</v>
      </c>
      <c r="M36" s="19">
        <f t="shared" si="3"/>
        <v>0</v>
      </c>
      <c r="N36" s="25">
        <f t="shared" si="4"/>
        <v>0</v>
      </c>
      <c r="O36" s="19"/>
      <c r="P36" s="7"/>
      <c r="Q36" s="12"/>
      <c r="S36" s="32"/>
    </row>
    <row r="37" spans="1:19" ht="15">
      <c r="A37" s="11"/>
      <c r="B37" s="7"/>
      <c r="C37" s="7"/>
      <c r="D37" s="7"/>
      <c r="E37" s="7"/>
      <c r="F37" s="7"/>
      <c r="G37" s="38"/>
      <c r="H37" s="50">
        <f t="shared" si="0"/>
        <v>0</v>
      </c>
      <c r="I37" s="38"/>
      <c r="J37" s="50">
        <f t="shared" si="1"/>
        <v>0</v>
      </c>
      <c r="K37" s="38"/>
      <c r="L37" s="50">
        <f t="shared" si="2"/>
        <v>0</v>
      </c>
      <c r="M37" s="19">
        <f t="shared" si="3"/>
        <v>0</v>
      </c>
      <c r="N37" s="25">
        <f t="shared" si="4"/>
        <v>0</v>
      </c>
      <c r="O37" s="19"/>
      <c r="P37" s="7"/>
      <c r="Q37" s="12"/>
      <c r="S37" s="32"/>
    </row>
    <row r="38" spans="1:19" ht="15">
      <c r="A38" s="11"/>
      <c r="B38" s="7"/>
      <c r="C38" s="7"/>
      <c r="D38" s="7"/>
      <c r="E38" s="7"/>
      <c r="F38" s="7"/>
      <c r="G38" s="38"/>
      <c r="H38" s="50">
        <f t="shared" si="0"/>
        <v>0</v>
      </c>
      <c r="I38" s="38"/>
      <c r="J38" s="50">
        <f t="shared" si="1"/>
        <v>0</v>
      </c>
      <c r="K38" s="38"/>
      <c r="L38" s="50">
        <f t="shared" si="2"/>
        <v>0</v>
      </c>
      <c r="M38" s="19">
        <f t="shared" si="3"/>
        <v>0</v>
      </c>
      <c r="N38" s="25">
        <f t="shared" si="4"/>
        <v>0</v>
      </c>
      <c r="O38" s="19"/>
      <c r="P38" s="7"/>
      <c r="Q38" s="12"/>
      <c r="S38" s="32"/>
    </row>
    <row r="39" spans="1:19" ht="15">
      <c r="A39" s="11"/>
      <c r="B39" s="7"/>
      <c r="C39" s="7"/>
      <c r="D39" s="7"/>
      <c r="E39" s="7"/>
      <c r="F39" s="7"/>
      <c r="G39" s="38"/>
      <c r="H39" s="50">
        <f t="shared" si="0"/>
        <v>0</v>
      </c>
      <c r="I39" s="38"/>
      <c r="J39" s="50">
        <f t="shared" si="1"/>
        <v>0</v>
      </c>
      <c r="K39" s="38"/>
      <c r="L39" s="50">
        <f t="shared" si="2"/>
        <v>0</v>
      </c>
      <c r="M39" s="19">
        <f t="shared" si="3"/>
        <v>0</v>
      </c>
      <c r="N39" s="25">
        <f t="shared" si="4"/>
        <v>0</v>
      </c>
      <c r="O39" s="19"/>
      <c r="P39" s="7"/>
      <c r="Q39" s="12"/>
      <c r="S39" s="32"/>
    </row>
    <row r="40" spans="1:19" ht="15">
      <c r="A40" s="11"/>
      <c r="B40" s="7"/>
      <c r="C40" s="7"/>
      <c r="D40" s="7"/>
      <c r="E40" s="7"/>
      <c r="F40" s="7"/>
      <c r="G40" s="38"/>
      <c r="H40" s="50">
        <f t="shared" si="0"/>
        <v>0</v>
      </c>
      <c r="I40" s="38"/>
      <c r="J40" s="50">
        <f t="shared" si="1"/>
        <v>0</v>
      </c>
      <c r="K40" s="38"/>
      <c r="L40" s="50">
        <f t="shared" si="2"/>
        <v>0</v>
      </c>
      <c r="M40" s="19">
        <f t="shared" si="3"/>
        <v>0</v>
      </c>
      <c r="N40" s="25">
        <f t="shared" si="4"/>
        <v>0</v>
      </c>
      <c r="O40" s="19"/>
      <c r="P40" s="7"/>
      <c r="Q40" s="12"/>
      <c r="S40" s="32"/>
    </row>
    <row r="41" spans="1:19" ht="15">
      <c r="A41" s="11"/>
      <c r="B41" s="7"/>
      <c r="C41" s="7"/>
      <c r="D41" s="7"/>
      <c r="E41" s="7"/>
      <c r="F41" s="7"/>
      <c r="G41" s="38"/>
      <c r="H41" s="50">
        <f t="shared" si="0"/>
        <v>0</v>
      </c>
      <c r="I41" s="38"/>
      <c r="J41" s="50">
        <f t="shared" si="1"/>
        <v>0</v>
      </c>
      <c r="K41" s="38"/>
      <c r="L41" s="50">
        <f t="shared" si="2"/>
        <v>0</v>
      </c>
      <c r="M41" s="19">
        <f t="shared" si="3"/>
        <v>0</v>
      </c>
      <c r="N41" s="25">
        <f t="shared" si="4"/>
        <v>0</v>
      </c>
      <c r="O41" s="19"/>
      <c r="P41" s="7"/>
      <c r="Q41" s="12"/>
      <c r="S41" s="32"/>
    </row>
    <row r="42" spans="1:19" ht="15">
      <c r="A42" s="11"/>
      <c r="B42" s="7"/>
      <c r="C42" s="7"/>
      <c r="D42" s="7"/>
      <c r="E42" s="7"/>
      <c r="F42" s="7"/>
      <c r="G42" s="38"/>
      <c r="H42" s="50">
        <f t="shared" si="0"/>
        <v>0</v>
      </c>
      <c r="I42" s="38"/>
      <c r="J42" s="50">
        <f t="shared" si="1"/>
        <v>0</v>
      </c>
      <c r="K42" s="38"/>
      <c r="L42" s="50">
        <f t="shared" si="2"/>
        <v>0</v>
      </c>
      <c r="M42" s="19">
        <f t="shared" si="3"/>
        <v>0</v>
      </c>
      <c r="N42" s="25">
        <f t="shared" si="4"/>
        <v>0</v>
      </c>
      <c r="O42" s="19"/>
      <c r="P42" s="7"/>
      <c r="Q42" s="12"/>
      <c r="S42" s="32"/>
    </row>
    <row r="43" spans="1:19" ht="15">
      <c r="A43" s="11"/>
      <c r="B43" s="7"/>
      <c r="C43" s="7"/>
      <c r="D43" s="7"/>
      <c r="E43" s="7"/>
      <c r="F43" s="7"/>
      <c r="G43" s="38"/>
      <c r="H43" s="50">
        <f t="shared" si="0"/>
        <v>0</v>
      </c>
      <c r="I43" s="38"/>
      <c r="J43" s="50">
        <f t="shared" si="1"/>
        <v>0</v>
      </c>
      <c r="K43" s="38"/>
      <c r="L43" s="50">
        <f t="shared" si="2"/>
        <v>0</v>
      </c>
      <c r="M43" s="19">
        <f t="shared" si="3"/>
        <v>0</v>
      </c>
      <c r="N43" s="25">
        <f t="shared" si="4"/>
        <v>0</v>
      </c>
      <c r="O43" s="19"/>
      <c r="P43" s="7"/>
      <c r="Q43" s="12"/>
      <c r="S43" s="32"/>
    </row>
    <row r="44" spans="1:19" ht="15">
      <c r="A44" s="11"/>
      <c r="B44" s="7"/>
      <c r="C44" s="7"/>
      <c r="D44" s="7"/>
      <c r="E44" s="7"/>
      <c r="F44" s="7"/>
      <c r="G44" s="38"/>
      <c r="H44" s="50">
        <f t="shared" si="0"/>
        <v>0</v>
      </c>
      <c r="I44" s="38"/>
      <c r="J44" s="50">
        <f t="shared" si="1"/>
        <v>0</v>
      </c>
      <c r="K44" s="38"/>
      <c r="L44" s="50">
        <f t="shared" si="2"/>
        <v>0</v>
      </c>
      <c r="M44" s="19">
        <f t="shared" si="3"/>
        <v>0</v>
      </c>
      <c r="N44" s="25">
        <f t="shared" si="4"/>
        <v>0</v>
      </c>
      <c r="O44" s="19"/>
      <c r="P44" s="7"/>
      <c r="Q44" s="12"/>
      <c r="S44" s="32"/>
    </row>
    <row r="45" spans="1:19" ht="15">
      <c r="A45" s="11"/>
      <c r="B45" s="7"/>
      <c r="C45" s="7"/>
      <c r="D45" s="7"/>
      <c r="E45" s="7"/>
      <c r="F45" s="7"/>
      <c r="G45" s="38"/>
      <c r="H45" s="50">
        <f t="shared" si="0"/>
        <v>0</v>
      </c>
      <c r="I45" s="38"/>
      <c r="J45" s="50">
        <f t="shared" si="1"/>
        <v>0</v>
      </c>
      <c r="K45" s="38"/>
      <c r="L45" s="50">
        <f t="shared" si="2"/>
        <v>0</v>
      </c>
      <c r="M45" s="19">
        <f t="shared" si="3"/>
        <v>0</v>
      </c>
      <c r="N45" s="25">
        <f t="shared" si="4"/>
        <v>0</v>
      </c>
      <c r="O45" s="19"/>
      <c r="P45" s="7"/>
      <c r="Q45" s="12"/>
      <c r="S45" s="32"/>
    </row>
    <row r="46" spans="1:19" ht="15">
      <c r="A46" s="11"/>
      <c r="B46" s="7"/>
      <c r="C46" s="7"/>
      <c r="D46" s="7"/>
      <c r="E46" s="7"/>
      <c r="F46" s="7"/>
      <c r="G46" s="38"/>
      <c r="H46" s="50">
        <f t="shared" si="0"/>
        <v>0</v>
      </c>
      <c r="I46" s="38"/>
      <c r="J46" s="50">
        <f t="shared" si="1"/>
        <v>0</v>
      </c>
      <c r="K46" s="38"/>
      <c r="L46" s="50">
        <f t="shared" si="2"/>
        <v>0</v>
      </c>
      <c r="M46" s="19">
        <f t="shared" si="3"/>
        <v>0</v>
      </c>
      <c r="N46" s="25">
        <f t="shared" si="4"/>
        <v>0</v>
      </c>
      <c r="O46" s="19"/>
      <c r="P46" s="7"/>
      <c r="Q46" s="12"/>
      <c r="S46" s="32"/>
    </row>
    <row r="47" spans="1:19" ht="15.75" thickBot="1">
      <c r="A47" s="13"/>
      <c r="B47" s="14"/>
      <c r="C47" s="14"/>
      <c r="D47" s="14"/>
      <c r="E47" s="14"/>
      <c r="F47" s="14"/>
      <c r="G47" s="57"/>
      <c r="H47" s="58">
        <f t="shared" si="0"/>
        <v>0</v>
      </c>
      <c r="I47" s="57"/>
      <c r="J47" s="58">
        <f t="shared" si="1"/>
        <v>0</v>
      </c>
      <c r="K47" s="57"/>
      <c r="L47" s="58">
        <f t="shared" si="2"/>
        <v>0</v>
      </c>
      <c r="M47" s="20">
        <f t="shared" si="3"/>
        <v>0</v>
      </c>
      <c r="N47" s="26">
        <f t="shared" si="4"/>
        <v>0</v>
      </c>
      <c r="O47" s="20"/>
      <c r="P47" s="14"/>
      <c r="Q47" s="15"/>
      <c r="S47" s="32"/>
    </row>
  </sheetData>
  <sheetProtection/>
  <mergeCells count="1">
    <mergeCell ref="C5:I5"/>
  </mergeCells>
  <conditionalFormatting sqref="S8:S47">
    <cfRule type="cellIs" priority="2" dxfId="1" operator="greaterThan" stopIfTrue="1">
      <formula>6.99</formula>
    </cfRule>
  </conditionalFormatting>
  <conditionalFormatting sqref="S8:S47">
    <cfRule type="cellIs" priority="1" dxfId="0" operator="greaterThan" stopIfTrue="1">
      <formula>0.0699</formula>
    </cfRule>
  </conditionalFormatting>
  <printOptions/>
  <pageMargins left="0.75" right="0.75" top="1" bottom="1" header="0.5" footer="0.5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S47"/>
  <sheetViews>
    <sheetView workbookViewId="0" topLeftCell="A1">
      <selection activeCell="P19" sqref="P19"/>
    </sheetView>
  </sheetViews>
  <sheetFormatPr defaultColWidth="11.57421875" defaultRowHeight="12.75"/>
  <cols>
    <col min="1" max="1" width="5.7109375" style="2" customWidth="1"/>
    <col min="2" max="2" width="7.7109375" style="2" customWidth="1"/>
    <col min="3" max="3" width="18.00390625" style="2" customWidth="1"/>
    <col min="4" max="4" width="10.140625" style="2" bestFit="1" customWidth="1"/>
    <col min="5" max="5" width="18.140625" style="2" customWidth="1"/>
    <col min="6" max="6" width="10.7109375" style="2" bestFit="1" customWidth="1"/>
    <col min="7" max="7" width="8.421875" style="35" customWidth="1"/>
    <col min="8" max="8" width="8.421875" style="45" customWidth="1"/>
    <col min="9" max="9" width="8.421875" style="35" customWidth="1"/>
    <col min="10" max="10" width="8.421875" style="45" customWidth="1"/>
    <col min="11" max="11" width="8.421875" style="35" customWidth="1"/>
    <col min="12" max="12" width="8.421875" style="45" customWidth="1"/>
    <col min="13" max="13" width="11.421875" style="16" customWidth="1"/>
    <col min="14" max="14" width="11.421875" style="22" customWidth="1"/>
    <col min="15" max="15" width="7.8515625" style="16" customWidth="1"/>
    <col min="16" max="16" width="8.28125" style="2" customWidth="1"/>
    <col min="17" max="17" width="7.7109375" style="2" customWidth="1"/>
    <col min="18" max="18" width="2.140625" style="2" customWidth="1"/>
    <col min="19" max="19" width="11.421875" style="31" customWidth="1"/>
    <col min="20" max="16384" width="11.421875" style="2" customWidth="1"/>
  </cols>
  <sheetData>
    <row r="1" ht="18">
      <c r="A1" s="1" t="s">
        <v>38</v>
      </c>
    </row>
    <row r="2" spans="1:8" ht="15">
      <c r="A2" s="5" t="s">
        <v>1</v>
      </c>
      <c r="B2" s="6"/>
      <c r="C2" s="6"/>
      <c r="D2" s="6" t="s">
        <v>715</v>
      </c>
      <c r="E2" s="6"/>
      <c r="F2" s="6" t="s">
        <v>9</v>
      </c>
      <c r="G2" s="36" t="s">
        <v>11</v>
      </c>
      <c r="H2" s="46" t="s">
        <v>801</v>
      </c>
    </row>
    <row r="3" spans="1:8" ht="15">
      <c r="A3" s="5" t="s">
        <v>0</v>
      </c>
      <c r="B3" s="6" t="s">
        <v>21</v>
      </c>
      <c r="C3" s="6"/>
      <c r="D3" s="6"/>
      <c r="E3" s="6"/>
      <c r="F3" s="6"/>
      <c r="G3" s="36" t="s">
        <v>7</v>
      </c>
      <c r="H3" s="46" t="s">
        <v>799</v>
      </c>
    </row>
    <row r="4" spans="1:15" ht="15">
      <c r="A4" s="5" t="s">
        <v>10</v>
      </c>
      <c r="B4" s="6"/>
      <c r="C4" s="6"/>
      <c r="D4" s="6"/>
      <c r="E4" s="6"/>
      <c r="F4" s="6"/>
      <c r="G4" s="36" t="s">
        <v>745</v>
      </c>
      <c r="H4" s="46" t="s">
        <v>800</v>
      </c>
      <c r="O4" s="21"/>
    </row>
    <row r="5" spans="1:19" ht="15">
      <c r="A5" s="3"/>
      <c r="C5" s="89" t="s">
        <v>19</v>
      </c>
      <c r="D5" s="89"/>
      <c r="E5" s="89"/>
      <c r="F5" s="89"/>
      <c r="G5" s="89"/>
      <c r="H5" s="89"/>
      <c r="I5" s="89"/>
      <c r="J5" s="47"/>
      <c r="S5" s="33"/>
    </row>
    <row r="6" spans="1:19" ht="15" thickBot="1">
      <c r="A6" s="4"/>
      <c r="B6" s="4"/>
      <c r="C6" s="4"/>
      <c r="D6" s="4"/>
      <c r="E6" s="4"/>
      <c r="F6" s="4"/>
      <c r="G6" s="37"/>
      <c r="H6" s="48"/>
      <c r="I6" s="37"/>
      <c r="J6" s="48"/>
      <c r="K6" s="37"/>
      <c r="L6" s="48"/>
      <c r="M6" s="17"/>
      <c r="N6" s="23">
        <f>340*3</f>
        <v>1020</v>
      </c>
      <c r="O6" s="17"/>
      <c r="P6" s="4"/>
      <c r="S6" s="33"/>
    </row>
    <row r="7" spans="1:17" ht="15">
      <c r="A7" s="8" t="s">
        <v>14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18" t="s">
        <v>773</v>
      </c>
      <c r="H7" s="49" t="s">
        <v>26</v>
      </c>
      <c r="I7" s="18" t="s">
        <v>27</v>
      </c>
      <c r="J7" s="49" t="s">
        <v>28</v>
      </c>
      <c r="K7" s="18" t="s">
        <v>784</v>
      </c>
      <c r="L7" s="49" t="s">
        <v>51</v>
      </c>
      <c r="M7" s="18" t="s">
        <v>12</v>
      </c>
      <c r="N7" s="24" t="s">
        <v>13</v>
      </c>
      <c r="O7" s="18" t="s">
        <v>29</v>
      </c>
      <c r="P7" s="9" t="s">
        <v>8</v>
      </c>
      <c r="Q7" s="10" t="s">
        <v>30</v>
      </c>
    </row>
    <row r="8" spans="1:19" ht="15">
      <c r="A8" s="11"/>
      <c r="B8" s="7"/>
      <c r="C8" t="s">
        <v>425</v>
      </c>
      <c r="D8" t="s">
        <v>426</v>
      </c>
      <c r="E8" t="s">
        <v>427</v>
      </c>
      <c r="F8" t="s">
        <v>428</v>
      </c>
      <c r="G8" s="38">
        <v>231.5</v>
      </c>
      <c r="H8" s="50">
        <f>G8/($N$6/3)*100</f>
        <v>68.08823529411765</v>
      </c>
      <c r="I8" s="38">
        <v>216.5</v>
      </c>
      <c r="J8" s="50">
        <f>I8/($N$6/3)*100</f>
        <v>63.67647058823529</v>
      </c>
      <c r="K8" s="38">
        <v>215.5</v>
      </c>
      <c r="L8" s="50">
        <f>K8/($N$6/3)*100</f>
        <v>63.382352941176464</v>
      </c>
      <c r="M8" s="19">
        <f>G8+I8+K8</f>
        <v>663.5</v>
      </c>
      <c r="N8" s="25">
        <f>M8/$N$6*100</f>
        <v>65.04901960784314</v>
      </c>
      <c r="O8" s="19">
        <v>155</v>
      </c>
      <c r="P8" s="7" t="s">
        <v>729</v>
      </c>
      <c r="Q8" s="12"/>
      <c r="S8" s="32"/>
    </row>
    <row r="9" spans="1:19" ht="15">
      <c r="A9" s="11"/>
      <c r="B9" s="7"/>
      <c r="C9" t="s">
        <v>429</v>
      </c>
      <c r="D9" t="s">
        <v>430</v>
      </c>
      <c r="E9" t="s">
        <v>431</v>
      </c>
      <c r="F9" t="s">
        <v>432</v>
      </c>
      <c r="G9" s="38">
        <v>229.5</v>
      </c>
      <c r="H9" s="50">
        <f aca="true" t="shared" si="0" ref="H9:H47">G9/($N$6/3)*100</f>
        <v>67.5</v>
      </c>
      <c r="I9" s="38">
        <v>226.5</v>
      </c>
      <c r="J9" s="50">
        <f aca="true" t="shared" si="1" ref="J9:J47">I9/($N$6/3)*100</f>
        <v>66.61764705882352</v>
      </c>
      <c r="K9" s="38">
        <v>228</v>
      </c>
      <c r="L9" s="50">
        <f aca="true" t="shared" si="2" ref="L9:L47">K9/($N$6/3)*100</f>
        <v>67.05882352941175</v>
      </c>
      <c r="M9" s="19">
        <f aca="true" t="shared" si="3" ref="M9:M47">G9+I9+K9</f>
        <v>684</v>
      </c>
      <c r="N9" s="25">
        <f aca="true" t="shared" si="4" ref="N9:N46">M9/$N$6*100</f>
        <v>67.05882352941175</v>
      </c>
      <c r="O9" s="19">
        <v>161</v>
      </c>
      <c r="P9" s="7" t="s">
        <v>777</v>
      </c>
      <c r="Q9" s="12"/>
      <c r="S9" s="32"/>
    </row>
    <row r="10" spans="1:19" ht="15">
      <c r="A10" s="11"/>
      <c r="B10" s="7"/>
      <c r="C10" t="s">
        <v>314</v>
      </c>
      <c r="D10" t="s">
        <v>315</v>
      </c>
      <c r="E10" t="s">
        <v>316</v>
      </c>
      <c r="F10" t="s">
        <v>317</v>
      </c>
      <c r="G10" s="38">
        <v>232</v>
      </c>
      <c r="H10" s="50">
        <f t="shared" si="0"/>
        <v>68.23529411764706</v>
      </c>
      <c r="I10" s="38">
        <v>219.5</v>
      </c>
      <c r="J10" s="50">
        <f t="shared" si="1"/>
        <v>64.55882352941177</v>
      </c>
      <c r="K10" s="38">
        <v>224.5</v>
      </c>
      <c r="L10" s="50">
        <f t="shared" si="2"/>
        <v>66.02941176470588</v>
      </c>
      <c r="M10" s="19">
        <f t="shared" si="3"/>
        <v>676</v>
      </c>
      <c r="N10" s="25">
        <f t="shared" si="4"/>
        <v>66.27450980392156</v>
      </c>
      <c r="O10" s="19">
        <v>158</v>
      </c>
      <c r="P10" s="7" t="s">
        <v>727</v>
      </c>
      <c r="Q10" s="12"/>
      <c r="S10" s="32"/>
    </row>
    <row r="11" spans="1:19" ht="15">
      <c r="A11" s="11"/>
      <c r="B11" s="7"/>
      <c r="C11" t="s">
        <v>433</v>
      </c>
      <c r="D11" t="s">
        <v>434</v>
      </c>
      <c r="E11" t="s">
        <v>435</v>
      </c>
      <c r="F11" t="s">
        <v>436</v>
      </c>
      <c r="G11" s="38">
        <v>226.5</v>
      </c>
      <c r="H11" s="50">
        <f t="shared" si="0"/>
        <v>66.61764705882352</v>
      </c>
      <c r="I11" s="38">
        <v>215</v>
      </c>
      <c r="J11" s="50">
        <f t="shared" si="1"/>
        <v>63.23529411764706</v>
      </c>
      <c r="K11" s="38">
        <v>223</v>
      </c>
      <c r="L11" s="50">
        <f t="shared" si="2"/>
        <v>65.58823529411765</v>
      </c>
      <c r="M11" s="19">
        <f t="shared" si="3"/>
        <v>664.5</v>
      </c>
      <c r="N11" s="25">
        <f t="shared" si="4"/>
        <v>65.14705882352942</v>
      </c>
      <c r="O11" s="19">
        <v>155</v>
      </c>
      <c r="P11" s="7" t="s">
        <v>728</v>
      </c>
      <c r="Q11" s="12"/>
      <c r="S11" s="32"/>
    </row>
    <row r="12" spans="1:19" ht="15">
      <c r="A12" s="11"/>
      <c r="B12" s="7"/>
      <c r="C12" t="s">
        <v>437</v>
      </c>
      <c r="D12" t="s">
        <v>438</v>
      </c>
      <c r="E12" t="s">
        <v>439</v>
      </c>
      <c r="F12" t="s">
        <v>440</v>
      </c>
      <c r="G12" s="38">
        <v>240</v>
      </c>
      <c r="H12" s="50">
        <f t="shared" si="0"/>
        <v>70.58823529411765</v>
      </c>
      <c r="I12" s="38">
        <v>224.5</v>
      </c>
      <c r="J12" s="50">
        <f t="shared" si="1"/>
        <v>66.02941176470588</v>
      </c>
      <c r="K12" s="38">
        <v>222</v>
      </c>
      <c r="L12" s="50">
        <f t="shared" si="2"/>
        <v>65.29411764705883</v>
      </c>
      <c r="M12" s="19">
        <f t="shared" si="3"/>
        <v>686.5</v>
      </c>
      <c r="N12" s="25">
        <f t="shared" si="4"/>
        <v>67.30392156862746</v>
      </c>
      <c r="O12" s="19">
        <v>161</v>
      </c>
      <c r="P12" s="7" t="s">
        <v>723</v>
      </c>
      <c r="Q12" s="12" t="s">
        <v>769</v>
      </c>
      <c r="S12" s="32"/>
    </row>
    <row r="13" spans="1:19" ht="15">
      <c r="A13" s="11"/>
      <c r="B13" s="7"/>
      <c r="C13" t="s">
        <v>441</v>
      </c>
      <c r="D13" t="s">
        <v>442</v>
      </c>
      <c r="E13" t="s">
        <v>443</v>
      </c>
      <c r="F13" t="s">
        <v>444</v>
      </c>
      <c r="G13" s="38">
        <v>233</v>
      </c>
      <c r="H13" s="50">
        <f t="shared" si="0"/>
        <v>68.52941176470588</v>
      </c>
      <c r="I13" s="38">
        <v>221.5</v>
      </c>
      <c r="J13" s="50">
        <f t="shared" si="1"/>
        <v>65.14705882352942</v>
      </c>
      <c r="K13" s="38">
        <v>222.5</v>
      </c>
      <c r="L13" s="50">
        <f t="shared" si="2"/>
        <v>65.44117647058823</v>
      </c>
      <c r="M13" s="19">
        <f t="shared" si="3"/>
        <v>677</v>
      </c>
      <c r="N13" s="25">
        <f t="shared" si="4"/>
        <v>66.37254901960785</v>
      </c>
      <c r="O13" s="19">
        <v>161</v>
      </c>
      <c r="P13" s="7" t="s">
        <v>726</v>
      </c>
      <c r="Q13" s="12"/>
      <c r="S13" s="32"/>
    </row>
    <row r="14" spans="1:19" ht="15">
      <c r="A14" s="11"/>
      <c r="B14" s="7"/>
      <c r="C14" t="s">
        <v>318</v>
      </c>
      <c r="D14" t="s">
        <v>319</v>
      </c>
      <c r="E14" t="s">
        <v>445</v>
      </c>
      <c r="F14" t="s">
        <v>446</v>
      </c>
      <c r="G14" s="38">
        <v>223</v>
      </c>
      <c r="H14" s="50">
        <f t="shared" si="0"/>
        <v>65.58823529411765</v>
      </c>
      <c r="I14" s="38">
        <v>214.5</v>
      </c>
      <c r="J14" s="50">
        <f t="shared" si="1"/>
        <v>63.088235294117645</v>
      </c>
      <c r="K14" s="38">
        <v>220.5</v>
      </c>
      <c r="L14" s="50">
        <f t="shared" si="2"/>
        <v>64.8529411764706</v>
      </c>
      <c r="M14" s="19">
        <f t="shared" si="3"/>
        <v>658</v>
      </c>
      <c r="N14" s="25">
        <f t="shared" si="4"/>
        <v>64.50980392156863</v>
      </c>
      <c r="O14" s="19">
        <v>154</v>
      </c>
      <c r="P14" s="7" t="s">
        <v>730</v>
      </c>
      <c r="Q14" s="12"/>
      <c r="S14" s="32"/>
    </row>
    <row r="15" spans="1:19" ht="15">
      <c r="A15" s="11"/>
      <c r="B15" s="7"/>
      <c r="C15" t="s">
        <v>447</v>
      </c>
      <c r="D15" t="s">
        <v>448</v>
      </c>
      <c r="E15" t="s">
        <v>449</v>
      </c>
      <c r="F15" t="s">
        <v>450</v>
      </c>
      <c r="G15" s="38">
        <v>225.5</v>
      </c>
      <c r="H15" s="50">
        <f t="shared" si="0"/>
        <v>66.32352941176471</v>
      </c>
      <c r="I15" s="38">
        <v>223</v>
      </c>
      <c r="J15" s="50">
        <f t="shared" si="1"/>
        <v>65.58823529411765</v>
      </c>
      <c r="K15" s="38">
        <v>235</v>
      </c>
      <c r="L15" s="50">
        <f t="shared" si="2"/>
        <v>69.11764705882352</v>
      </c>
      <c r="M15" s="19">
        <f t="shared" si="3"/>
        <v>683.5</v>
      </c>
      <c r="N15" s="25">
        <f t="shared" si="4"/>
        <v>67.00980392156862</v>
      </c>
      <c r="O15" s="19">
        <v>160</v>
      </c>
      <c r="P15" s="7" t="s">
        <v>725</v>
      </c>
      <c r="Q15" s="12"/>
      <c r="S15" s="32"/>
    </row>
    <row r="16" spans="1:19" ht="15">
      <c r="A16" s="11"/>
      <c r="B16" s="7" t="s">
        <v>721</v>
      </c>
      <c r="C16" t="s">
        <v>451</v>
      </c>
      <c r="D16" t="s">
        <v>452</v>
      </c>
      <c r="E16" t="s">
        <v>453</v>
      </c>
      <c r="F16" t="s">
        <v>454</v>
      </c>
      <c r="G16" s="38"/>
      <c r="H16" s="50">
        <f t="shared" si="0"/>
        <v>0</v>
      </c>
      <c r="I16" s="38"/>
      <c r="J16" s="50">
        <f t="shared" si="1"/>
        <v>0</v>
      </c>
      <c r="K16" s="38"/>
      <c r="L16" s="50">
        <f t="shared" si="2"/>
        <v>0</v>
      </c>
      <c r="M16" s="19">
        <f t="shared" si="3"/>
        <v>0</v>
      </c>
      <c r="N16" s="25">
        <f t="shared" si="4"/>
        <v>0</v>
      </c>
      <c r="O16" s="19"/>
      <c r="P16" s="7"/>
      <c r="Q16" s="12"/>
      <c r="S16" s="32"/>
    </row>
    <row r="17" spans="1:19" ht="15">
      <c r="A17" s="11"/>
      <c r="B17" s="7"/>
      <c r="C17" t="s">
        <v>348</v>
      </c>
      <c r="D17" t="s">
        <v>349</v>
      </c>
      <c r="E17" t="s">
        <v>350</v>
      </c>
      <c r="F17" t="s">
        <v>349</v>
      </c>
      <c r="G17" s="38">
        <v>241</v>
      </c>
      <c r="H17" s="50">
        <f t="shared" si="0"/>
        <v>70.88235294117648</v>
      </c>
      <c r="I17" s="38">
        <v>230.5</v>
      </c>
      <c r="J17" s="50">
        <f t="shared" si="1"/>
        <v>67.79411764705883</v>
      </c>
      <c r="K17" s="38">
        <v>230.5</v>
      </c>
      <c r="L17" s="50">
        <f t="shared" si="2"/>
        <v>67.79411764705883</v>
      </c>
      <c r="M17" s="19">
        <f t="shared" si="3"/>
        <v>702</v>
      </c>
      <c r="N17" s="25">
        <f t="shared" si="4"/>
        <v>68.82352941176471</v>
      </c>
      <c r="O17" s="19">
        <v>166</v>
      </c>
      <c r="P17" s="7" t="s">
        <v>722</v>
      </c>
      <c r="Q17" s="12" t="s">
        <v>769</v>
      </c>
      <c r="S17" s="32"/>
    </row>
    <row r="18" spans="1:19" ht="15">
      <c r="A18" s="11"/>
      <c r="B18" s="7"/>
      <c r="C18" t="s">
        <v>455</v>
      </c>
      <c r="D18" t="s">
        <v>456</v>
      </c>
      <c r="E18" t="s">
        <v>457</v>
      </c>
      <c r="F18" t="s">
        <v>458</v>
      </c>
      <c r="G18" s="38">
        <v>223</v>
      </c>
      <c r="H18" s="50">
        <f t="shared" si="0"/>
        <v>65.58823529411765</v>
      </c>
      <c r="I18" s="38">
        <v>215</v>
      </c>
      <c r="J18" s="50">
        <f t="shared" si="1"/>
        <v>63.23529411764706</v>
      </c>
      <c r="K18" s="38">
        <v>219</v>
      </c>
      <c r="L18" s="50">
        <f t="shared" si="2"/>
        <v>64.41176470588236</v>
      </c>
      <c r="M18" s="19">
        <f t="shared" si="3"/>
        <v>657</v>
      </c>
      <c r="N18" s="25">
        <f t="shared" si="4"/>
        <v>64.41176470588236</v>
      </c>
      <c r="O18" s="19">
        <v>153</v>
      </c>
      <c r="P18" s="7" t="s">
        <v>731</v>
      </c>
      <c r="Q18" s="12"/>
      <c r="S18" s="32"/>
    </row>
    <row r="19" spans="1:19" ht="15">
      <c r="A19" s="11"/>
      <c r="B19" s="7"/>
      <c r="C19" t="s">
        <v>802</v>
      </c>
      <c r="D19"/>
      <c r="E19" t="s">
        <v>798</v>
      </c>
      <c r="F19"/>
      <c r="G19" s="38">
        <v>214</v>
      </c>
      <c r="H19" s="50">
        <f t="shared" si="0"/>
        <v>62.94117647058823</v>
      </c>
      <c r="I19" s="38">
        <v>220</v>
      </c>
      <c r="J19" s="50">
        <f t="shared" si="1"/>
        <v>64.70588235294117</v>
      </c>
      <c r="K19" s="38">
        <v>216</v>
      </c>
      <c r="L19" s="50">
        <f t="shared" si="2"/>
        <v>63.52941176470588</v>
      </c>
      <c r="M19" s="19">
        <f t="shared" si="3"/>
        <v>650</v>
      </c>
      <c r="N19" s="25">
        <f t="shared" si="4"/>
        <v>63.725490196078425</v>
      </c>
      <c r="O19" s="19">
        <v>151</v>
      </c>
      <c r="P19" s="7" t="s">
        <v>732</v>
      </c>
      <c r="Q19" s="12"/>
      <c r="S19" s="32"/>
    </row>
    <row r="20" spans="1:19" ht="15">
      <c r="A20" s="11"/>
      <c r="B20" s="7"/>
      <c r="C20" s="7"/>
      <c r="D20" s="7"/>
      <c r="E20" s="7"/>
      <c r="F20" s="7"/>
      <c r="G20" s="38"/>
      <c r="H20" s="50">
        <f t="shared" si="0"/>
        <v>0</v>
      </c>
      <c r="I20" s="38"/>
      <c r="J20" s="50">
        <f t="shared" si="1"/>
        <v>0</v>
      </c>
      <c r="K20" s="38"/>
      <c r="L20" s="50">
        <f t="shared" si="2"/>
        <v>0</v>
      </c>
      <c r="M20" s="19">
        <f t="shared" si="3"/>
        <v>0</v>
      </c>
      <c r="N20" s="25">
        <f t="shared" si="4"/>
        <v>0</v>
      </c>
      <c r="O20" s="19"/>
      <c r="P20" s="7"/>
      <c r="Q20" s="12"/>
      <c r="S20" s="32"/>
    </row>
    <row r="21" spans="1:19" ht="15">
      <c r="A21" s="11"/>
      <c r="B21" s="7"/>
      <c r="C21" s="7"/>
      <c r="D21" s="7"/>
      <c r="E21" s="7"/>
      <c r="F21" s="7"/>
      <c r="G21" s="38"/>
      <c r="H21" s="50">
        <f t="shared" si="0"/>
        <v>0</v>
      </c>
      <c r="I21" s="38"/>
      <c r="J21" s="50">
        <f t="shared" si="1"/>
        <v>0</v>
      </c>
      <c r="K21" s="38"/>
      <c r="L21" s="50">
        <f t="shared" si="2"/>
        <v>0</v>
      </c>
      <c r="M21" s="19">
        <f t="shared" si="3"/>
        <v>0</v>
      </c>
      <c r="N21" s="25">
        <f t="shared" si="4"/>
        <v>0</v>
      </c>
      <c r="O21" s="19"/>
      <c r="P21" s="7"/>
      <c r="Q21" s="12"/>
      <c r="S21" s="32"/>
    </row>
    <row r="22" spans="1:19" ht="15">
      <c r="A22" s="11"/>
      <c r="B22" s="7"/>
      <c r="C22" s="7"/>
      <c r="D22" s="7"/>
      <c r="E22" s="7"/>
      <c r="F22" s="7"/>
      <c r="G22" s="38"/>
      <c r="H22" s="50">
        <f t="shared" si="0"/>
        <v>0</v>
      </c>
      <c r="I22" s="38"/>
      <c r="J22" s="50">
        <f t="shared" si="1"/>
        <v>0</v>
      </c>
      <c r="K22" s="38"/>
      <c r="L22" s="50">
        <f t="shared" si="2"/>
        <v>0</v>
      </c>
      <c r="M22" s="19">
        <f t="shared" si="3"/>
        <v>0</v>
      </c>
      <c r="N22" s="25">
        <f t="shared" si="4"/>
        <v>0</v>
      </c>
      <c r="O22" s="19"/>
      <c r="P22" s="7"/>
      <c r="Q22" s="12"/>
      <c r="S22" s="32"/>
    </row>
    <row r="23" spans="1:19" ht="15">
      <c r="A23" s="11"/>
      <c r="B23" s="7"/>
      <c r="C23" s="7"/>
      <c r="D23" s="7"/>
      <c r="E23" s="7"/>
      <c r="F23" s="7"/>
      <c r="G23" s="38"/>
      <c r="H23" s="50">
        <f t="shared" si="0"/>
        <v>0</v>
      </c>
      <c r="I23" s="38"/>
      <c r="J23" s="50">
        <f t="shared" si="1"/>
        <v>0</v>
      </c>
      <c r="K23" s="38"/>
      <c r="L23" s="50">
        <f t="shared" si="2"/>
        <v>0</v>
      </c>
      <c r="M23" s="19">
        <f t="shared" si="3"/>
        <v>0</v>
      </c>
      <c r="N23" s="25">
        <f t="shared" si="4"/>
        <v>0</v>
      </c>
      <c r="O23" s="19"/>
      <c r="P23" s="7"/>
      <c r="Q23" s="12"/>
      <c r="S23" s="32"/>
    </row>
    <row r="24" spans="1:19" ht="15">
      <c r="A24" s="11"/>
      <c r="B24" s="7"/>
      <c r="C24" s="7"/>
      <c r="D24" s="7"/>
      <c r="E24" s="7"/>
      <c r="F24" s="7"/>
      <c r="G24" s="38"/>
      <c r="H24" s="50">
        <f t="shared" si="0"/>
        <v>0</v>
      </c>
      <c r="I24" s="38"/>
      <c r="J24" s="50">
        <f t="shared" si="1"/>
        <v>0</v>
      </c>
      <c r="K24" s="38"/>
      <c r="L24" s="50">
        <f t="shared" si="2"/>
        <v>0</v>
      </c>
      <c r="M24" s="19">
        <f t="shared" si="3"/>
        <v>0</v>
      </c>
      <c r="N24" s="25">
        <f t="shared" si="4"/>
        <v>0</v>
      </c>
      <c r="O24" s="19"/>
      <c r="P24" s="7"/>
      <c r="Q24" s="12"/>
      <c r="S24" s="32"/>
    </row>
    <row r="25" spans="1:19" ht="15">
      <c r="A25" s="11"/>
      <c r="B25" s="7"/>
      <c r="C25" s="7"/>
      <c r="D25" s="7"/>
      <c r="E25" s="7"/>
      <c r="F25" s="7"/>
      <c r="G25" s="38"/>
      <c r="H25" s="50">
        <f t="shared" si="0"/>
        <v>0</v>
      </c>
      <c r="I25" s="38"/>
      <c r="J25" s="50">
        <f t="shared" si="1"/>
        <v>0</v>
      </c>
      <c r="K25" s="38"/>
      <c r="L25" s="50">
        <f t="shared" si="2"/>
        <v>0</v>
      </c>
      <c r="M25" s="19">
        <f t="shared" si="3"/>
        <v>0</v>
      </c>
      <c r="N25" s="25">
        <f t="shared" si="4"/>
        <v>0</v>
      </c>
      <c r="O25" s="19"/>
      <c r="P25" s="7"/>
      <c r="Q25" s="12"/>
      <c r="S25" s="32"/>
    </row>
    <row r="26" spans="1:19" ht="15">
      <c r="A26" s="11"/>
      <c r="B26" s="7"/>
      <c r="C26" s="7"/>
      <c r="D26" s="7"/>
      <c r="E26" s="7"/>
      <c r="F26" s="7"/>
      <c r="G26" s="38"/>
      <c r="H26" s="50">
        <f t="shared" si="0"/>
        <v>0</v>
      </c>
      <c r="I26" s="38"/>
      <c r="J26" s="50">
        <f t="shared" si="1"/>
        <v>0</v>
      </c>
      <c r="K26" s="38"/>
      <c r="L26" s="50">
        <f t="shared" si="2"/>
        <v>0</v>
      </c>
      <c r="M26" s="19">
        <f t="shared" si="3"/>
        <v>0</v>
      </c>
      <c r="N26" s="25">
        <f t="shared" si="4"/>
        <v>0</v>
      </c>
      <c r="O26" s="19"/>
      <c r="P26" s="7"/>
      <c r="Q26" s="12"/>
      <c r="S26" s="32"/>
    </row>
    <row r="27" spans="1:19" ht="15">
      <c r="A27" s="11"/>
      <c r="B27" s="7"/>
      <c r="C27" s="7"/>
      <c r="D27" s="7"/>
      <c r="E27" s="7"/>
      <c r="F27" s="7"/>
      <c r="G27" s="38"/>
      <c r="H27" s="50">
        <f t="shared" si="0"/>
        <v>0</v>
      </c>
      <c r="I27" s="38"/>
      <c r="J27" s="50">
        <f t="shared" si="1"/>
        <v>0</v>
      </c>
      <c r="K27" s="38"/>
      <c r="L27" s="50">
        <f t="shared" si="2"/>
        <v>0</v>
      </c>
      <c r="M27" s="19">
        <f t="shared" si="3"/>
        <v>0</v>
      </c>
      <c r="N27" s="25">
        <f t="shared" si="4"/>
        <v>0</v>
      </c>
      <c r="O27" s="19"/>
      <c r="P27" s="7"/>
      <c r="Q27" s="12"/>
      <c r="S27" s="32"/>
    </row>
    <row r="28" spans="1:19" ht="15">
      <c r="A28" s="11"/>
      <c r="B28" s="7"/>
      <c r="C28" s="7"/>
      <c r="D28" s="7"/>
      <c r="E28" s="7"/>
      <c r="F28" s="7"/>
      <c r="G28" s="38"/>
      <c r="H28" s="50">
        <f t="shared" si="0"/>
        <v>0</v>
      </c>
      <c r="I28" s="38"/>
      <c r="J28" s="50">
        <f t="shared" si="1"/>
        <v>0</v>
      </c>
      <c r="K28" s="38"/>
      <c r="L28" s="50">
        <f t="shared" si="2"/>
        <v>0</v>
      </c>
      <c r="M28" s="19">
        <f t="shared" si="3"/>
        <v>0</v>
      </c>
      <c r="N28" s="25">
        <f t="shared" si="4"/>
        <v>0</v>
      </c>
      <c r="O28" s="19"/>
      <c r="P28" s="7"/>
      <c r="Q28" s="12"/>
      <c r="S28" s="32"/>
    </row>
    <row r="29" spans="1:19" ht="15">
      <c r="A29" s="11"/>
      <c r="B29" s="7"/>
      <c r="C29" s="7"/>
      <c r="D29" s="7"/>
      <c r="E29" s="7"/>
      <c r="F29" s="7"/>
      <c r="G29" s="38"/>
      <c r="H29" s="50">
        <f t="shared" si="0"/>
        <v>0</v>
      </c>
      <c r="I29" s="38"/>
      <c r="J29" s="50">
        <f t="shared" si="1"/>
        <v>0</v>
      </c>
      <c r="K29" s="38"/>
      <c r="L29" s="50">
        <f t="shared" si="2"/>
        <v>0</v>
      </c>
      <c r="M29" s="19">
        <f t="shared" si="3"/>
        <v>0</v>
      </c>
      <c r="N29" s="25">
        <f t="shared" si="4"/>
        <v>0</v>
      </c>
      <c r="O29" s="19"/>
      <c r="P29" s="7"/>
      <c r="Q29" s="12"/>
      <c r="S29" s="32"/>
    </row>
    <row r="30" spans="1:19" ht="15">
      <c r="A30" s="11"/>
      <c r="B30" s="7"/>
      <c r="C30" s="7"/>
      <c r="D30" s="7"/>
      <c r="E30" s="7"/>
      <c r="F30" s="7"/>
      <c r="G30" s="38"/>
      <c r="H30" s="50">
        <f t="shared" si="0"/>
        <v>0</v>
      </c>
      <c r="I30" s="38"/>
      <c r="J30" s="50">
        <f t="shared" si="1"/>
        <v>0</v>
      </c>
      <c r="K30" s="38"/>
      <c r="L30" s="50">
        <f t="shared" si="2"/>
        <v>0</v>
      </c>
      <c r="M30" s="19">
        <f t="shared" si="3"/>
        <v>0</v>
      </c>
      <c r="N30" s="25">
        <f t="shared" si="4"/>
        <v>0</v>
      </c>
      <c r="O30" s="19"/>
      <c r="P30" s="7"/>
      <c r="Q30" s="12"/>
      <c r="S30" s="32"/>
    </row>
    <row r="31" spans="1:19" ht="15">
      <c r="A31" s="11"/>
      <c r="B31" s="7"/>
      <c r="C31" s="7"/>
      <c r="D31" s="7"/>
      <c r="E31" s="7"/>
      <c r="F31" s="7"/>
      <c r="G31" s="38"/>
      <c r="H31" s="50">
        <f t="shared" si="0"/>
        <v>0</v>
      </c>
      <c r="I31" s="38"/>
      <c r="J31" s="50">
        <f t="shared" si="1"/>
        <v>0</v>
      </c>
      <c r="K31" s="38"/>
      <c r="L31" s="50">
        <f t="shared" si="2"/>
        <v>0</v>
      </c>
      <c r="M31" s="19">
        <f t="shared" si="3"/>
        <v>0</v>
      </c>
      <c r="N31" s="25">
        <f t="shared" si="4"/>
        <v>0</v>
      </c>
      <c r="O31" s="19"/>
      <c r="P31" s="7"/>
      <c r="Q31" s="12"/>
      <c r="S31" s="32"/>
    </row>
    <row r="32" spans="1:19" ht="15">
      <c r="A32" s="11"/>
      <c r="B32" s="7"/>
      <c r="C32" s="7"/>
      <c r="D32" s="7"/>
      <c r="E32" s="7"/>
      <c r="F32" s="7"/>
      <c r="G32" s="38"/>
      <c r="H32" s="50">
        <f t="shared" si="0"/>
        <v>0</v>
      </c>
      <c r="I32" s="38"/>
      <c r="J32" s="50">
        <f t="shared" si="1"/>
        <v>0</v>
      </c>
      <c r="K32" s="38"/>
      <c r="L32" s="50">
        <f t="shared" si="2"/>
        <v>0</v>
      </c>
      <c r="M32" s="19">
        <f t="shared" si="3"/>
        <v>0</v>
      </c>
      <c r="N32" s="25">
        <f t="shared" si="4"/>
        <v>0</v>
      </c>
      <c r="O32" s="19"/>
      <c r="P32" s="7"/>
      <c r="Q32" s="12"/>
      <c r="S32" s="32"/>
    </row>
    <row r="33" spans="1:19" ht="15">
      <c r="A33" s="11"/>
      <c r="B33" s="7"/>
      <c r="C33" s="7"/>
      <c r="D33" s="7"/>
      <c r="E33" s="7"/>
      <c r="F33" s="7"/>
      <c r="G33" s="38"/>
      <c r="H33" s="50">
        <f t="shared" si="0"/>
        <v>0</v>
      </c>
      <c r="I33" s="38"/>
      <c r="J33" s="50">
        <f t="shared" si="1"/>
        <v>0</v>
      </c>
      <c r="K33" s="38"/>
      <c r="L33" s="50">
        <f t="shared" si="2"/>
        <v>0</v>
      </c>
      <c r="M33" s="19">
        <f t="shared" si="3"/>
        <v>0</v>
      </c>
      <c r="N33" s="25">
        <f t="shared" si="4"/>
        <v>0</v>
      </c>
      <c r="O33" s="19"/>
      <c r="P33" s="7"/>
      <c r="Q33" s="12"/>
      <c r="S33" s="32"/>
    </row>
    <row r="34" spans="1:19" ht="15">
      <c r="A34" s="11"/>
      <c r="B34" s="7"/>
      <c r="C34" s="7"/>
      <c r="D34" s="7"/>
      <c r="E34" s="7"/>
      <c r="F34" s="7"/>
      <c r="G34" s="38"/>
      <c r="H34" s="50">
        <f t="shared" si="0"/>
        <v>0</v>
      </c>
      <c r="I34" s="38"/>
      <c r="J34" s="50">
        <f t="shared" si="1"/>
        <v>0</v>
      </c>
      <c r="K34" s="38"/>
      <c r="L34" s="50">
        <f t="shared" si="2"/>
        <v>0</v>
      </c>
      <c r="M34" s="19">
        <f t="shared" si="3"/>
        <v>0</v>
      </c>
      <c r="N34" s="25">
        <f t="shared" si="4"/>
        <v>0</v>
      </c>
      <c r="O34" s="19"/>
      <c r="P34" s="7"/>
      <c r="Q34" s="12"/>
      <c r="S34" s="32"/>
    </row>
    <row r="35" spans="1:19" ht="15">
      <c r="A35" s="11"/>
      <c r="B35" s="7"/>
      <c r="C35" s="7"/>
      <c r="D35" s="7"/>
      <c r="E35" s="7"/>
      <c r="F35" s="7"/>
      <c r="G35" s="38"/>
      <c r="H35" s="50">
        <f t="shared" si="0"/>
        <v>0</v>
      </c>
      <c r="I35" s="38"/>
      <c r="J35" s="50">
        <f t="shared" si="1"/>
        <v>0</v>
      </c>
      <c r="K35" s="38"/>
      <c r="L35" s="50">
        <f t="shared" si="2"/>
        <v>0</v>
      </c>
      <c r="M35" s="19">
        <f t="shared" si="3"/>
        <v>0</v>
      </c>
      <c r="N35" s="25">
        <f t="shared" si="4"/>
        <v>0</v>
      </c>
      <c r="O35" s="19"/>
      <c r="P35" s="7"/>
      <c r="Q35" s="12"/>
      <c r="S35" s="32"/>
    </row>
    <row r="36" spans="1:19" ht="15">
      <c r="A36" s="11"/>
      <c r="B36" s="7"/>
      <c r="C36" s="7"/>
      <c r="D36" s="7"/>
      <c r="E36" s="7"/>
      <c r="F36" s="7"/>
      <c r="G36" s="38"/>
      <c r="H36" s="50">
        <f t="shared" si="0"/>
        <v>0</v>
      </c>
      <c r="I36" s="38"/>
      <c r="J36" s="50">
        <f t="shared" si="1"/>
        <v>0</v>
      </c>
      <c r="K36" s="38"/>
      <c r="L36" s="50">
        <f t="shared" si="2"/>
        <v>0</v>
      </c>
      <c r="M36" s="19">
        <f t="shared" si="3"/>
        <v>0</v>
      </c>
      <c r="N36" s="25">
        <f t="shared" si="4"/>
        <v>0</v>
      </c>
      <c r="O36" s="19"/>
      <c r="P36" s="7"/>
      <c r="Q36" s="12"/>
      <c r="S36" s="32"/>
    </row>
    <row r="37" spans="1:19" ht="15">
      <c r="A37" s="11"/>
      <c r="B37" s="7"/>
      <c r="C37" s="7"/>
      <c r="D37" s="7"/>
      <c r="E37" s="7"/>
      <c r="F37" s="7"/>
      <c r="G37" s="38"/>
      <c r="H37" s="50">
        <f t="shared" si="0"/>
        <v>0</v>
      </c>
      <c r="I37" s="38"/>
      <c r="J37" s="50">
        <f t="shared" si="1"/>
        <v>0</v>
      </c>
      <c r="K37" s="38"/>
      <c r="L37" s="50">
        <f t="shared" si="2"/>
        <v>0</v>
      </c>
      <c r="M37" s="19">
        <f t="shared" si="3"/>
        <v>0</v>
      </c>
      <c r="N37" s="25">
        <f t="shared" si="4"/>
        <v>0</v>
      </c>
      <c r="O37" s="19"/>
      <c r="P37" s="7"/>
      <c r="Q37" s="12"/>
      <c r="S37" s="32"/>
    </row>
    <row r="38" spans="1:19" ht="15">
      <c r="A38" s="11"/>
      <c r="B38" s="7"/>
      <c r="C38" s="7"/>
      <c r="D38" s="7"/>
      <c r="E38" s="7"/>
      <c r="F38" s="7"/>
      <c r="G38" s="38"/>
      <c r="H38" s="50">
        <f t="shared" si="0"/>
        <v>0</v>
      </c>
      <c r="I38" s="38"/>
      <c r="J38" s="50">
        <f t="shared" si="1"/>
        <v>0</v>
      </c>
      <c r="K38" s="38"/>
      <c r="L38" s="50">
        <f t="shared" si="2"/>
        <v>0</v>
      </c>
      <c r="M38" s="19">
        <f t="shared" si="3"/>
        <v>0</v>
      </c>
      <c r="N38" s="25">
        <f t="shared" si="4"/>
        <v>0</v>
      </c>
      <c r="O38" s="19"/>
      <c r="P38" s="7"/>
      <c r="Q38" s="12"/>
      <c r="S38" s="32"/>
    </row>
    <row r="39" spans="1:19" ht="15">
      <c r="A39" s="11"/>
      <c r="B39" s="7"/>
      <c r="C39" s="7"/>
      <c r="D39" s="7"/>
      <c r="E39" s="7"/>
      <c r="F39" s="7"/>
      <c r="G39" s="38"/>
      <c r="H39" s="50">
        <f t="shared" si="0"/>
        <v>0</v>
      </c>
      <c r="I39" s="38"/>
      <c r="J39" s="50">
        <f t="shared" si="1"/>
        <v>0</v>
      </c>
      <c r="K39" s="38"/>
      <c r="L39" s="50">
        <f t="shared" si="2"/>
        <v>0</v>
      </c>
      <c r="M39" s="19">
        <f t="shared" si="3"/>
        <v>0</v>
      </c>
      <c r="N39" s="25">
        <f t="shared" si="4"/>
        <v>0</v>
      </c>
      <c r="O39" s="19"/>
      <c r="P39" s="7"/>
      <c r="Q39" s="12"/>
      <c r="S39" s="32"/>
    </row>
    <row r="40" spans="1:19" ht="15">
      <c r="A40" s="11"/>
      <c r="B40" s="7"/>
      <c r="C40" s="7"/>
      <c r="D40" s="7"/>
      <c r="E40" s="7"/>
      <c r="F40" s="7"/>
      <c r="G40" s="38"/>
      <c r="H40" s="50">
        <f t="shared" si="0"/>
        <v>0</v>
      </c>
      <c r="I40" s="38"/>
      <c r="J40" s="50">
        <f t="shared" si="1"/>
        <v>0</v>
      </c>
      <c r="K40" s="38"/>
      <c r="L40" s="50">
        <f t="shared" si="2"/>
        <v>0</v>
      </c>
      <c r="M40" s="19">
        <f t="shared" si="3"/>
        <v>0</v>
      </c>
      <c r="N40" s="25">
        <f t="shared" si="4"/>
        <v>0</v>
      </c>
      <c r="O40" s="19"/>
      <c r="P40" s="7"/>
      <c r="Q40" s="12"/>
      <c r="S40" s="32"/>
    </row>
    <row r="41" spans="1:19" ht="15">
      <c r="A41" s="11"/>
      <c r="B41" s="7"/>
      <c r="C41" s="7"/>
      <c r="D41" s="7"/>
      <c r="E41" s="7"/>
      <c r="F41" s="7"/>
      <c r="G41" s="38"/>
      <c r="H41" s="50">
        <f t="shared" si="0"/>
        <v>0</v>
      </c>
      <c r="I41" s="38"/>
      <c r="J41" s="50">
        <f t="shared" si="1"/>
        <v>0</v>
      </c>
      <c r="K41" s="38"/>
      <c r="L41" s="50">
        <f t="shared" si="2"/>
        <v>0</v>
      </c>
      <c r="M41" s="19">
        <f t="shared" si="3"/>
        <v>0</v>
      </c>
      <c r="N41" s="25">
        <f t="shared" si="4"/>
        <v>0</v>
      </c>
      <c r="O41" s="19"/>
      <c r="P41" s="7"/>
      <c r="Q41" s="12"/>
      <c r="S41" s="32"/>
    </row>
    <row r="42" spans="1:19" ht="15">
      <c r="A42" s="11"/>
      <c r="B42" s="7"/>
      <c r="C42" s="7"/>
      <c r="D42" s="7"/>
      <c r="E42" s="7"/>
      <c r="F42" s="7"/>
      <c r="G42" s="38"/>
      <c r="H42" s="50">
        <f t="shared" si="0"/>
        <v>0</v>
      </c>
      <c r="I42" s="38"/>
      <c r="J42" s="50">
        <f t="shared" si="1"/>
        <v>0</v>
      </c>
      <c r="K42" s="38"/>
      <c r="L42" s="50">
        <f t="shared" si="2"/>
        <v>0</v>
      </c>
      <c r="M42" s="19">
        <f t="shared" si="3"/>
        <v>0</v>
      </c>
      <c r="N42" s="25">
        <f t="shared" si="4"/>
        <v>0</v>
      </c>
      <c r="O42" s="19"/>
      <c r="P42" s="7"/>
      <c r="Q42" s="12"/>
      <c r="S42" s="32"/>
    </row>
    <row r="43" spans="1:19" ht="15">
      <c r="A43" s="11"/>
      <c r="B43" s="7"/>
      <c r="C43" s="7"/>
      <c r="D43" s="7"/>
      <c r="E43" s="7"/>
      <c r="F43" s="7"/>
      <c r="G43" s="38"/>
      <c r="H43" s="50">
        <f t="shared" si="0"/>
        <v>0</v>
      </c>
      <c r="I43" s="38"/>
      <c r="J43" s="50">
        <f t="shared" si="1"/>
        <v>0</v>
      </c>
      <c r="K43" s="38"/>
      <c r="L43" s="50">
        <f t="shared" si="2"/>
        <v>0</v>
      </c>
      <c r="M43" s="19">
        <f t="shared" si="3"/>
        <v>0</v>
      </c>
      <c r="N43" s="25">
        <f t="shared" si="4"/>
        <v>0</v>
      </c>
      <c r="O43" s="19"/>
      <c r="P43" s="7"/>
      <c r="Q43" s="12"/>
      <c r="S43" s="32"/>
    </row>
    <row r="44" spans="1:19" ht="15">
      <c r="A44" s="11"/>
      <c r="B44" s="7"/>
      <c r="C44" s="7"/>
      <c r="D44" s="7"/>
      <c r="E44" s="7"/>
      <c r="F44" s="7"/>
      <c r="G44" s="38"/>
      <c r="H44" s="50">
        <f t="shared" si="0"/>
        <v>0</v>
      </c>
      <c r="I44" s="38"/>
      <c r="J44" s="50">
        <f t="shared" si="1"/>
        <v>0</v>
      </c>
      <c r="K44" s="38"/>
      <c r="L44" s="50">
        <f t="shared" si="2"/>
        <v>0</v>
      </c>
      <c r="M44" s="19">
        <f t="shared" si="3"/>
        <v>0</v>
      </c>
      <c r="N44" s="25">
        <f t="shared" si="4"/>
        <v>0</v>
      </c>
      <c r="O44" s="19"/>
      <c r="P44" s="7"/>
      <c r="Q44" s="12"/>
      <c r="S44" s="32"/>
    </row>
    <row r="45" spans="1:19" ht="15">
      <c r="A45" s="11"/>
      <c r="B45" s="7"/>
      <c r="C45" s="7"/>
      <c r="D45" s="7"/>
      <c r="E45" s="7"/>
      <c r="F45" s="7"/>
      <c r="G45" s="38"/>
      <c r="H45" s="50">
        <f t="shared" si="0"/>
        <v>0</v>
      </c>
      <c r="I45" s="38"/>
      <c r="J45" s="50">
        <f t="shared" si="1"/>
        <v>0</v>
      </c>
      <c r="K45" s="38"/>
      <c r="L45" s="50">
        <f t="shared" si="2"/>
        <v>0</v>
      </c>
      <c r="M45" s="19">
        <f t="shared" si="3"/>
        <v>0</v>
      </c>
      <c r="N45" s="25">
        <f t="shared" si="4"/>
        <v>0</v>
      </c>
      <c r="O45" s="19"/>
      <c r="P45" s="7"/>
      <c r="Q45" s="12"/>
      <c r="S45" s="32"/>
    </row>
    <row r="46" spans="1:19" ht="15">
      <c r="A46" s="11"/>
      <c r="B46" s="7"/>
      <c r="C46" s="7"/>
      <c r="D46" s="7"/>
      <c r="E46" s="7"/>
      <c r="F46" s="7"/>
      <c r="G46" s="38"/>
      <c r="H46" s="50">
        <f t="shared" si="0"/>
        <v>0</v>
      </c>
      <c r="I46" s="38"/>
      <c r="J46" s="50">
        <f t="shared" si="1"/>
        <v>0</v>
      </c>
      <c r="K46" s="38"/>
      <c r="L46" s="50">
        <f t="shared" si="2"/>
        <v>0</v>
      </c>
      <c r="M46" s="19">
        <f t="shared" si="3"/>
        <v>0</v>
      </c>
      <c r="N46" s="25">
        <f t="shared" si="4"/>
        <v>0</v>
      </c>
      <c r="O46" s="19"/>
      <c r="P46" s="7"/>
      <c r="Q46" s="12"/>
      <c r="S46" s="32"/>
    </row>
    <row r="47" spans="1:19" ht="15.75" thickBot="1">
      <c r="A47" s="13"/>
      <c r="B47" s="14"/>
      <c r="C47" s="14"/>
      <c r="D47" s="14"/>
      <c r="E47" s="14"/>
      <c r="F47" s="14"/>
      <c r="G47" s="57"/>
      <c r="H47" s="58">
        <f t="shared" si="0"/>
        <v>0</v>
      </c>
      <c r="I47" s="57"/>
      <c r="J47" s="58">
        <f t="shared" si="1"/>
        <v>0</v>
      </c>
      <c r="K47" s="57"/>
      <c r="L47" s="58">
        <f t="shared" si="2"/>
        <v>0</v>
      </c>
      <c r="M47" s="20">
        <f t="shared" si="3"/>
        <v>0</v>
      </c>
      <c r="N47" s="26">
        <f>M47/$N$6*100</f>
        <v>0</v>
      </c>
      <c r="O47" s="20"/>
      <c r="P47" s="14"/>
      <c r="Q47" s="15"/>
      <c r="S47" s="32"/>
    </row>
  </sheetData>
  <sheetProtection/>
  <mergeCells count="1">
    <mergeCell ref="C5:I5"/>
  </mergeCells>
  <conditionalFormatting sqref="S8:S47">
    <cfRule type="cellIs" priority="2" dxfId="1" operator="greaterThan" stopIfTrue="1">
      <formula>6.99</formula>
    </cfRule>
  </conditionalFormatting>
  <conditionalFormatting sqref="S8:S47">
    <cfRule type="cellIs" priority="1" dxfId="0" operator="greaterThan" stopIfTrue="1">
      <formula>0.0699</formula>
    </cfRule>
  </conditionalFormatting>
  <printOptions/>
  <pageMargins left="0.75" right="0.75" top="1" bottom="1" header="0.5" footer="0.5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99CC"/>
  </sheetPr>
  <dimension ref="A1:S47"/>
  <sheetViews>
    <sheetView workbookViewId="0" topLeftCell="A1">
      <selection activeCell="S16" sqref="S16"/>
    </sheetView>
  </sheetViews>
  <sheetFormatPr defaultColWidth="8.8515625" defaultRowHeight="12.75"/>
  <cols>
    <col min="1" max="1" width="5.7109375" style="0" customWidth="1"/>
    <col min="2" max="2" width="7.7109375" style="0" customWidth="1"/>
    <col min="3" max="3" width="20.00390625" style="0" bestFit="1" customWidth="1"/>
    <col min="4" max="4" width="8.8515625" style="0" customWidth="1"/>
    <col min="5" max="5" width="18.7109375" style="0" bestFit="1" customWidth="1"/>
    <col min="6" max="6" width="8.8515625" style="0" customWidth="1"/>
    <col min="7" max="7" width="8.421875" style="40" customWidth="1"/>
    <col min="8" max="8" width="8.421875" style="51" customWidth="1"/>
    <col min="9" max="9" width="8.421875" style="40" customWidth="1"/>
    <col min="10" max="10" width="8.421875" style="51" customWidth="1"/>
    <col min="11" max="11" width="8.421875" style="40" customWidth="1"/>
    <col min="12" max="12" width="8.421875" style="51" customWidth="1"/>
    <col min="13" max="14" width="8.8515625" style="0" customWidth="1"/>
    <col min="15" max="15" width="7.8515625" style="0" customWidth="1"/>
    <col min="16" max="16" width="8.28125" style="0" customWidth="1"/>
    <col min="17" max="17" width="7.7109375" style="0" customWidth="1"/>
    <col min="18" max="18" width="2.140625" style="0" customWidth="1"/>
    <col min="19" max="19" width="9.140625" style="30" customWidth="1"/>
  </cols>
  <sheetData>
    <row r="1" spans="1:17" ht="18">
      <c r="A1" s="1" t="s">
        <v>39</v>
      </c>
      <c r="B1" s="2"/>
      <c r="C1" s="2"/>
      <c r="D1" s="2"/>
      <c r="E1" s="2"/>
      <c r="F1" s="2"/>
      <c r="G1" s="35"/>
      <c r="H1" s="45"/>
      <c r="I1" s="35"/>
      <c r="J1" s="45"/>
      <c r="K1" s="35"/>
      <c r="L1" s="45"/>
      <c r="M1" s="16"/>
      <c r="N1" s="22"/>
      <c r="O1" s="16"/>
      <c r="P1" s="2"/>
      <c r="Q1" s="2"/>
    </row>
    <row r="2" spans="1:17" ht="15">
      <c r="A2" s="5" t="s">
        <v>1</v>
      </c>
      <c r="B2" s="6"/>
      <c r="C2" s="6"/>
      <c r="D2" s="6" t="s">
        <v>715</v>
      </c>
      <c r="E2" s="6"/>
      <c r="F2" s="6" t="s">
        <v>9</v>
      </c>
      <c r="G2" s="36" t="s">
        <v>11</v>
      </c>
      <c r="H2" s="46" t="s">
        <v>801</v>
      </c>
      <c r="I2" s="35"/>
      <c r="J2" s="45"/>
      <c r="K2" s="35"/>
      <c r="L2" s="45"/>
      <c r="M2" s="16"/>
      <c r="N2" s="22"/>
      <c r="O2" s="16"/>
      <c r="P2" s="2"/>
      <c r="Q2" s="2"/>
    </row>
    <row r="3" spans="1:17" ht="15">
      <c r="A3" s="5" t="s">
        <v>0</v>
      </c>
      <c r="B3" s="6" t="s">
        <v>21</v>
      </c>
      <c r="C3" s="6"/>
      <c r="D3" s="6"/>
      <c r="E3" s="6"/>
      <c r="F3" s="6"/>
      <c r="G3" s="36" t="s">
        <v>7</v>
      </c>
      <c r="H3" s="46" t="s">
        <v>789</v>
      </c>
      <c r="I3" s="35"/>
      <c r="J3" s="45"/>
      <c r="K3" s="35"/>
      <c r="L3" s="45"/>
      <c r="M3" s="16"/>
      <c r="N3" s="22"/>
      <c r="O3" s="16"/>
      <c r="P3" s="2"/>
      <c r="Q3" s="2"/>
    </row>
    <row r="4" spans="1:17" ht="15">
      <c r="A4" s="5" t="s">
        <v>10</v>
      </c>
      <c r="B4" s="6"/>
      <c r="C4" s="6"/>
      <c r="D4" s="6"/>
      <c r="E4" s="6"/>
      <c r="F4" s="6"/>
      <c r="G4" s="36" t="s">
        <v>745</v>
      </c>
      <c r="H4" s="46" t="s">
        <v>788</v>
      </c>
      <c r="I4" s="35"/>
      <c r="J4" s="45"/>
      <c r="K4" s="35"/>
      <c r="L4" s="45"/>
      <c r="M4" s="16"/>
      <c r="N4" s="22"/>
      <c r="O4" s="21"/>
      <c r="P4" s="2"/>
      <c r="Q4" s="2"/>
    </row>
    <row r="5" spans="1:19" ht="15">
      <c r="A5" s="3"/>
      <c r="B5" s="2"/>
      <c r="C5" s="89" t="s">
        <v>19</v>
      </c>
      <c r="D5" s="89"/>
      <c r="E5" s="89"/>
      <c r="F5" s="89"/>
      <c r="G5" s="89"/>
      <c r="H5" s="89"/>
      <c r="I5" s="89"/>
      <c r="J5" s="47"/>
      <c r="K5" s="35"/>
      <c r="L5" s="45"/>
      <c r="M5" s="16"/>
      <c r="N5" s="22"/>
      <c r="O5" s="16"/>
      <c r="P5" s="2"/>
      <c r="Q5" s="2"/>
      <c r="S5" s="34"/>
    </row>
    <row r="6" spans="1:19" ht="15" thickBot="1">
      <c r="A6" s="4"/>
      <c r="B6" s="4"/>
      <c r="C6" s="4"/>
      <c r="D6" s="4"/>
      <c r="E6" s="4"/>
      <c r="F6" s="4"/>
      <c r="G6" s="37"/>
      <c r="H6" s="48"/>
      <c r="I6" s="37"/>
      <c r="J6" s="48"/>
      <c r="K6" s="37"/>
      <c r="L6" s="48"/>
      <c r="M6" s="17"/>
      <c r="N6" s="23">
        <f>340*3</f>
        <v>1020</v>
      </c>
      <c r="O6" s="17"/>
      <c r="P6" s="4"/>
      <c r="Q6" s="2"/>
      <c r="S6" s="34"/>
    </row>
    <row r="7" spans="1:17" ht="15">
      <c r="A7" s="8" t="s">
        <v>14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18" t="s">
        <v>773</v>
      </c>
      <c r="H7" s="49" t="s">
        <v>26</v>
      </c>
      <c r="I7" s="18" t="s">
        <v>27</v>
      </c>
      <c r="J7" s="49" t="s">
        <v>28</v>
      </c>
      <c r="K7" s="18" t="s">
        <v>767</v>
      </c>
      <c r="L7" s="49" t="s">
        <v>51</v>
      </c>
      <c r="M7" s="18" t="s">
        <v>12</v>
      </c>
      <c r="N7" s="24" t="s">
        <v>13</v>
      </c>
      <c r="O7" s="18" t="s">
        <v>29</v>
      </c>
      <c r="P7" s="9" t="s">
        <v>8</v>
      </c>
      <c r="Q7" s="10" t="s">
        <v>30</v>
      </c>
    </row>
    <row r="8" spans="1:19" ht="15">
      <c r="A8" s="11"/>
      <c r="B8" s="7"/>
      <c r="C8" t="s">
        <v>226</v>
      </c>
      <c r="D8" t="s">
        <v>227</v>
      </c>
      <c r="E8" t="s">
        <v>228</v>
      </c>
      <c r="F8" t="s">
        <v>229</v>
      </c>
      <c r="G8" s="38">
        <v>213</v>
      </c>
      <c r="H8" s="50">
        <f>G8/($N$6/3)*100</f>
        <v>62.64705882352941</v>
      </c>
      <c r="I8" s="38">
        <v>223.5</v>
      </c>
      <c r="J8" s="50">
        <f>I8/($N$6/3)*100</f>
        <v>65.73529411764706</v>
      </c>
      <c r="K8" s="38">
        <v>222.5</v>
      </c>
      <c r="L8" s="50">
        <f>K8/($N$6/3)*100</f>
        <v>65.44117647058823</v>
      </c>
      <c r="M8" s="19">
        <f>G8+I8+K8</f>
        <v>659</v>
      </c>
      <c r="N8" s="25">
        <f>M8/$N$6*100</f>
        <v>64.6078431372549</v>
      </c>
      <c r="O8" s="19">
        <v>155</v>
      </c>
      <c r="P8" s="7" t="s">
        <v>726</v>
      </c>
      <c r="Q8" s="12"/>
      <c r="S8" s="32"/>
    </row>
    <row r="9" spans="1:19" ht="15">
      <c r="A9" s="11"/>
      <c r="B9" s="7"/>
      <c r="C9" t="s">
        <v>459</v>
      </c>
      <c r="D9" t="s">
        <v>460</v>
      </c>
      <c r="E9" t="s">
        <v>461</v>
      </c>
      <c r="F9" t="s">
        <v>462</v>
      </c>
      <c r="G9" s="38">
        <v>227.5</v>
      </c>
      <c r="H9" s="50">
        <f aca="true" t="shared" si="0" ref="H9:H47">G9/($N$6/3)*100</f>
        <v>66.91176470588235</v>
      </c>
      <c r="I9" s="38">
        <v>234</v>
      </c>
      <c r="J9" s="50">
        <f aca="true" t="shared" si="1" ref="J9:J47">I9/($N$6/3)*100</f>
        <v>68.82352941176471</v>
      </c>
      <c r="K9" s="38">
        <v>232.5</v>
      </c>
      <c r="L9" s="50">
        <f aca="true" t="shared" si="2" ref="L9:L47">K9/($N$6/3)*100</f>
        <v>68.38235294117648</v>
      </c>
      <c r="M9" s="19">
        <f aca="true" t="shared" si="3" ref="M9:M47">G9+I9+K9</f>
        <v>694</v>
      </c>
      <c r="N9" s="25">
        <f aca="true" t="shared" si="4" ref="N9:N47">M9/$N$6*100</f>
        <v>68.03921568627452</v>
      </c>
      <c r="O9" s="19">
        <v>163</v>
      </c>
      <c r="P9" s="7" t="s">
        <v>777</v>
      </c>
      <c r="Q9" s="12"/>
      <c r="S9" s="32"/>
    </row>
    <row r="10" spans="1:19" ht="15">
      <c r="A10" s="11"/>
      <c r="B10" s="7"/>
      <c r="C10" t="s">
        <v>463</v>
      </c>
      <c r="D10" t="s">
        <v>464</v>
      </c>
      <c r="E10" t="s">
        <v>465</v>
      </c>
      <c r="F10" t="s">
        <v>466</v>
      </c>
      <c r="G10" s="38">
        <v>240.5</v>
      </c>
      <c r="H10" s="50">
        <f t="shared" si="0"/>
        <v>70.73529411764706</v>
      </c>
      <c r="I10" s="38">
        <v>234</v>
      </c>
      <c r="J10" s="50">
        <f t="shared" si="1"/>
        <v>68.82352941176471</v>
      </c>
      <c r="K10" s="38">
        <v>231.5</v>
      </c>
      <c r="L10" s="50">
        <f t="shared" si="2"/>
        <v>68.08823529411765</v>
      </c>
      <c r="M10" s="19">
        <f t="shared" si="3"/>
        <v>706</v>
      </c>
      <c r="N10" s="25">
        <f t="shared" si="4"/>
        <v>69.2156862745098</v>
      </c>
      <c r="O10" s="19">
        <v>166</v>
      </c>
      <c r="P10" s="7" t="s">
        <v>722</v>
      </c>
      <c r="Q10" s="12" t="s">
        <v>769</v>
      </c>
      <c r="S10" s="32"/>
    </row>
    <row r="11" spans="1:19" ht="15">
      <c r="A11" s="11"/>
      <c r="B11" s="7"/>
      <c r="C11" t="s">
        <v>467</v>
      </c>
      <c r="D11" t="s">
        <v>468</v>
      </c>
      <c r="E11" t="s">
        <v>469</v>
      </c>
      <c r="F11" t="s">
        <v>470</v>
      </c>
      <c r="G11" s="38">
        <v>224.5</v>
      </c>
      <c r="H11" s="50">
        <f t="shared" si="0"/>
        <v>66.02941176470588</v>
      </c>
      <c r="I11" s="38">
        <v>214.5</v>
      </c>
      <c r="J11" s="50">
        <f t="shared" si="1"/>
        <v>63.088235294117645</v>
      </c>
      <c r="K11" s="38">
        <v>225.5</v>
      </c>
      <c r="L11" s="50">
        <f t="shared" si="2"/>
        <v>66.32352941176471</v>
      </c>
      <c r="M11" s="19">
        <f t="shared" si="3"/>
        <v>664.5</v>
      </c>
      <c r="N11" s="25">
        <f t="shared" si="4"/>
        <v>65.14705882352942</v>
      </c>
      <c r="O11" s="19">
        <v>157</v>
      </c>
      <c r="P11" s="7" t="s">
        <v>725</v>
      </c>
      <c r="Q11" s="12"/>
      <c r="S11" s="32"/>
    </row>
    <row r="12" spans="1:19" ht="15">
      <c r="A12" s="11"/>
      <c r="B12" s="7"/>
      <c r="C12" t="s">
        <v>471</v>
      </c>
      <c r="D12" t="s">
        <v>472</v>
      </c>
      <c r="E12" t="s">
        <v>473</v>
      </c>
      <c r="F12" t="s">
        <v>474</v>
      </c>
      <c r="G12" s="38">
        <v>233.5</v>
      </c>
      <c r="H12" s="50">
        <f t="shared" si="0"/>
        <v>68.67647058823529</v>
      </c>
      <c r="I12" s="38">
        <v>232</v>
      </c>
      <c r="J12" s="50">
        <f t="shared" si="1"/>
        <v>68.23529411764706</v>
      </c>
      <c r="K12" s="38">
        <v>237.5</v>
      </c>
      <c r="L12" s="50">
        <f t="shared" si="2"/>
        <v>69.85294117647058</v>
      </c>
      <c r="M12" s="19">
        <f t="shared" si="3"/>
        <v>703</v>
      </c>
      <c r="N12" s="25">
        <f t="shared" si="4"/>
        <v>68.92156862745098</v>
      </c>
      <c r="O12" s="19">
        <v>165</v>
      </c>
      <c r="P12" s="7" t="s">
        <v>723</v>
      </c>
      <c r="Q12" s="12" t="s">
        <v>769</v>
      </c>
      <c r="S12" s="32"/>
    </row>
    <row r="13" spans="1:19" ht="15">
      <c r="A13" s="11"/>
      <c r="B13" s="7"/>
      <c r="C13" s="7"/>
      <c r="D13" s="7"/>
      <c r="E13" s="7"/>
      <c r="F13" s="7"/>
      <c r="G13" s="38"/>
      <c r="H13" s="50">
        <f t="shared" si="0"/>
        <v>0</v>
      </c>
      <c r="I13" s="38"/>
      <c r="J13" s="50">
        <f t="shared" si="1"/>
        <v>0</v>
      </c>
      <c r="K13" s="38"/>
      <c r="L13" s="50">
        <f t="shared" si="2"/>
        <v>0</v>
      </c>
      <c r="M13" s="19">
        <f t="shared" si="3"/>
        <v>0</v>
      </c>
      <c r="N13" s="25">
        <f t="shared" si="4"/>
        <v>0</v>
      </c>
      <c r="O13" s="19"/>
      <c r="P13" s="7"/>
      <c r="Q13" s="12"/>
      <c r="S13" s="32"/>
    </row>
    <row r="14" spans="1:19" ht="15">
      <c r="A14" s="11"/>
      <c r="B14" s="7"/>
      <c r="C14" s="7"/>
      <c r="D14" s="7"/>
      <c r="E14" s="7"/>
      <c r="F14" s="7"/>
      <c r="G14" s="38"/>
      <c r="H14" s="50">
        <f t="shared" si="0"/>
        <v>0</v>
      </c>
      <c r="I14" s="38"/>
      <c r="J14" s="50">
        <f t="shared" si="1"/>
        <v>0</v>
      </c>
      <c r="K14" s="38"/>
      <c r="L14" s="50">
        <f t="shared" si="2"/>
        <v>0</v>
      </c>
      <c r="M14" s="19">
        <f t="shared" si="3"/>
        <v>0</v>
      </c>
      <c r="N14" s="25">
        <f t="shared" si="4"/>
        <v>0</v>
      </c>
      <c r="O14" s="19"/>
      <c r="P14" s="7"/>
      <c r="Q14" s="12"/>
      <c r="S14" s="32"/>
    </row>
    <row r="15" spans="1:19" ht="15">
      <c r="A15" s="11"/>
      <c r="B15" s="7"/>
      <c r="C15" s="7"/>
      <c r="D15" s="7"/>
      <c r="E15" s="7"/>
      <c r="F15" s="7"/>
      <c r="G15" s="38"/>
      <c r="H15" s="50">
        <f t="shared" si="0"/>
        <v>0</v>
      </c>
      <c r="I15" s="38"/>
      <c r="J15" s="50">
        <f t="shared" si="1"/>
        <v>0</v>
      </c>
      <c r="K15" s="38"/>
      <c r="L15" s="50">
        <f t="shared" si="2"/>
        <v>0</v>
      </c>
      <c r="M15" s="19">
        <f t="shared" si="3"/>
        <v>0</v>
      </c>
      <c r="N15" s="25">
        <f t="shared" si="4"/>
        <v>0</v>
      </c>
      <c r="O15" s="19"/>
      <c r="P15" s="7"/>
      <c r="Q15" s="12"/>
      <c r="S15" s="32"/>
    </row>
    <row r="16" spans="1:19" ht="15">
      <c r="A16" s="11"/>
      <c r="B16" s="7"/>
      <c r="C16" s="7"/>
      <c r="D16" s="7"/>
      <c r="E16" s="7"/>
      <c r="F16" s="7"/>
      <c r="G16" s="38"/>
      <c r="H16" s="50">
        <f t="shared" si="0"/>
        <v>0</v>
      </c>
      <c r="I16" s="38"/>
      <c r="J16" s="50">
        <f t="shared" si="1"/>
        <v>0</v>
      </c>
      <c r="K16" s="38"/>
      <c r="L16" s="50">
        <f t="shared" si="2"/>
        <v>0</v>
      </c>
      <c r="M16" s="19">
        <f t="shared" si="3"/>
        <v>0</v>
      </c>
      <c r="N16" s="25">
        <f t="shared" si="4"/>
        <v>0</v>
      </c>
      <c r="O16" s="19"/>
      <c r="P16" s="7"/>
      <c r="Q16" s="12"/>
      <c r="S16" s="32"/>
    </row>
    <row r="17" spans="1:19" ht="15">
      <c r="A17" s="11"/>
      <c r="B17" s="7"/>
      <c r="C17" s="7"/>
      <c r="D17" s="7"/>
      <c r="E17" s="7"/>
      <c r="F17" s="7"/>
      <c r="G17" s="38"/>
      <c r="H17" s="50">
        <f t="shared" si="0"/>
        <v>0</v>
      </c>
      <c r="I17" s="38"/>
      <c r="J17" s="50">
        <f t="shared" si="1"/>
        <v>0</v>
      </c>
      <c r="K17" s="38"/>
      <c r="L17" s="50">
        <f t="shared" si="2"/>
        <v>0</v>
      </c>
      <c r="M17" s="19">
        <f t="shared" si="3"/>
        <v>0</v>
      </c>
      <c r="N17" s="25">
        <f t="shared" si="4"/>
        <v>0</v>
      </c>
      <c r="O17" s="19"/>
      <c r="P17" s="7"/>
      <c r="Q17" s="12"/>
      <c r="S17" s="32"/>
    </row>
    <row r="18" spans="1:19" ht="15">
      <c r="A18" s="11"/>
      <c r="B18" s="7"/>
      <c r="C18" s="7"/>
      <c r="D18" s="7"/>
      <c r="E18" s="7"/>
      <c r="F18" s="7"/>
      <c r="G18" s="38"/>
      <c r="H18" s="50">
        <f t="shared" si="0"/>
        <v>0</v>
      </c>
      <c r="I18" s="38"/>
      <c r="J18" s="50">
        <f t="shared" si="1"/>
        <v>0</v>
      </c>
      <c r="K18" s="38"/>
      <c r="L18" s="50">
        <f t="shared" si="2"/>
        <v>0</v>
      </c>
      <c r="M18" s="19">
        <f t="shared" si="3"/>
        <v>0</v>
      </c>
      <c r="N18" s="25">
        <f t="shared" si="4"/>
        <v>0</v>
      </c>
      <c r="O18" s="19"/>
      <c r="P18" s="7"/>
      <c r="Q18" s="12"/>
      <c r="S18" s="32"/>
    </row>
    <row r="19" spans="1:19" ht="15">
      <c r="A19" s="11"/>
      <c r="B19" s="7"/>
      <c r="C19" s="7"/>
      <c r="D19" s="7"/>
      <c r="E19" s="7"/>
      <c r="F19" s="7"/>
      <c r="G19" s="38"/>
      <c r="H19" s="50">
        <f t="shared" si="0"/>
        <v>0</v>
      </c>
      <c r="I19" s="38"/>
      <c r="J19" s="50">
        <f t="shared" si="1"/>
        <v>0</v>
      </c>
      <c r="K19" s="38"/>
      <c r="L19" s="50">
        <f t="shared" si="2"/>
        <v>0</v>
      </c>
      <c r="M19" s="19">
        <f t="shared" si="3"/>
        <v>0</v>
      </c>
      <c r="N19" s="25">
        <f t="shared" si="4"/>
        <v>0</v>
      </c>
      <c r="O19" s="19"/>
      <c r="P19" s="7"/>
      <c r="Q19" s="12"/>
      <c r="S19" s="32"/>
    </row>
    <row r="20" spans="1:19" ht="15">
      <c r="A20" s="11"/>
      <c r="B20" s="7"/>
      <c r="C20" s="7"/>
      <c r="D20" s="7"/>
      <c r="E20" s="7"/>
      <c r="F20" s="7"/>
      <c r="G20" s="38"/>
      <c r="H20" s="50">
        <f t="shared" si="0"/>
        <v>0</v>
      </c>
      <c r="I20" s="38"/>
      <c r="J20" s="50">
        <f t="shared" si="1"/>
        <v>0</v>
      </c>
      <c r="K20" s="38"/>
      <c r="L20" s="50">
        <f t="shared" si="2"/>
        <v>0</v>
      </c>
      <c r="M20" s="19">
        <f t="shared" si="3"/>
        <v>0</v>
      </c>
      <c r="N20" s="25">
        <f t="shared" si="4"/>
        <v>0</v>
      </c>
      <c r="O20" s="19"/>
      <c r="P20" s="7"/>
      <c r="Q20" s="12"/>
      <c r="S20" s="32"/>
    </row>
    <row r="21" spans="1:19" ht="15">
      <c r="A21" s="11"/>
      <c r="B21" s="7"/>
      <c r="C21" s="7"/>
      <c r="D21" s="7"/>
      <c r="E21" s="7"/>
      <c r="F21" s="7"/>
      <c r="G21" s="38"/>
      <c r="H21" s="50">
        <f t="shared" si="0"/>
        <v>0</v>
      </c>
      <c r="I21" s="38"/>
      <c r="J21" s="50">
        <f t="shared" si="1"/>
        <v>0</v>
      </c>
      <c r="K21" s="38"/>
      <c r="L21" s="50">
        <f t="shared" si="2"/>
        <v>0</v>
      </c>
      <c r="M21" s="19">
        <f t="shared" si="3"/>
        <v>0</v>
      </c>
      <c r="N21" s="25">
        <f t="shared" si="4"/>
        <v>0</v>
      </c>
      <c r="O21" s="19"/>
      <c r="P21" s="7"/>
      <c r="Q21" s="12"/>
      <c r="S21" s="32"/>
    </row>
    <row r="22" spans="1:19" ht="15">
      <c r="A22" s="11"/>
      <c r="B22" s="7"/>
      <c r="C22" s="7"/>
      <c r="D22" s="7"/>
      <c r="E22" s="7"/>
      <c r="F22" s="7"/>
      <c r="G22" s="38"/>
      <c r="H22" s="50">
        <f t="shared" si="0"/>
        <v>0</v>
      </c>
      <c r="I22" s="38"/>
      <c r="J22" s="50">
        <f t="shared" si="1"/>
        <v>0</v>
      </c>
      <c r="K22" s="38"/>
      <c r="L22" s="50">
        <f t="shared" si="2"/>
        <v>0</v>
      </c>
      <c r="M22" s="19">
        <f t="shared" si="3"/>
        <v>0</v>
      </c>
      <c r="N22" s="25">
        <f t="shared" si="4"/>
        <v>0</v>
      </c>
      <c r="O22" s="19"/>
      <c r="P22" s="7"/>
      <c r="Q22" s="12"/>
      <c r="S22" s="32"/>
    </row>
    <row r="23" spans="1:19" ht="15">
      <c r="A23" s="11"/>
      <c r="B23" s="7"/>
      <c r="C23" s="7"/>
      <c r="D23" s="7"/>
      <c r="E23" s="7"/>
      <c r="F23" s="7"/>
      <c r="G23" s="38"/>
      <c r="H23" s="50">
        <f t="shared" si="0"/>
        <v>0</v>
      </c>
      <c r="I23" s="38"/>
      <c r="J23" s="50">
        <f t="shared" si="1"/>
        <v>0</v>
      </c>
      <c r="K23" s="38"/>
      <c r="L23" s="50">
        <f t="shared" si="2"/>
        <v>0</v>
      </c>
      <c r="M23" s="19">
        <f t="shared" si="3"/>
        <v>0</v>
      </c>
      <c r="N23" s="25">
        <f t="shared" si="4"/>
        <v>0</v>
      </c>
      <c r="O23" s="19"/>
      <c r="P23" s="7"/>
      <c r="Q23" s="12"/>
      <c r="S23" s="32"/>
    </row>
    <row r="24" spans="1:19" ht="15">
      <c r="A24" s="11"/>
      <c r="B24" s="7"/>
      <c r="C24" s="7"/>
      <c r="D24" s="7"/>
      <c r="E24" s="7"/>
      <c r="F24" s="7"/>
      <c r="G24" s="38"/>
      <c r="H24" s="50">
        <f t="shared" si="0"/>
        <v>0</v>
      </c>
      <c r="I24" s="38"/>
      <c r="J24" s="50">
        <f t="shared" si="1"/>
        <v>0</v>
      </c>
      <c r="K24" s="38"/>
      <c r="L24" s="50">
        <f t="shared" si="2"/>
        <v>0</v>
      </c>
      <c r="M24" s="19">
        <f t="shared" si="3"/>
        <v>0</v>
      </c>
      <c r="N24" s="25">
        <f t="shared" si="4"/>
        <v>0</v>
      </c>
      <c r="O24" s="19"/>
      <c r="P24" s="7"/>
      <c r="Q24" s="12"/>
      <c r="S24" s="32"/>
    </row>
    <row r="25" spans="1:19" ht="15">
      <c r="A25" s="11"/>
      <c r="B25" s="7"/>
      <c r="C25" s="7"/>
      <c r="D25" s="7"/>
      <c r="E25" s="7"/>
      <c r="F25" s="7"/>
      <c r="G25" s="38"/>
      <c r="H25" s="50">
        <f t="shared" si="0"/>
        <v>0</v>
      </c>
      <c r="I25" s="38"/>
      <c r="J25" s="50">
        <f t="shared" si="1"/>
        <v>0</v>
      </c>
      <c r="K25" s="38"/>
      <c r="L25" s="50">
        <f t="shared" si="2"/>
        <v>0</v>
      </c>
      <c r="M25" s="19">
        <f t="shared" si="3"/>
        <v>0</v>
      </c>
      <c r="N25" s="25">
        <f t="shared" si="4"/>
        <v>0</v>
      </c>
      <c r="O25" s="19"/>
      <c r="P25" s="7"/>
      <c r="Q25" s="12"/>
      <c r="S25" s="32"/>
    </row>
    <row r="26" spans="1:19" ht="15">
      <c r="A26" s="11"/>
      <c r="B26" s="7"/>
      <c r="C26" s="7"/>
      <c r="D26" s="7"/>
      <c r="E26" s="7"/>
      <c r="F26" s="7"/>
      <c r="G26" s="38"/>
      <c r="H26" s="50">
        <f t="shared" si="0"/>
        <v>0</v>
      </c>
      <c r="I26" s="38"/>
      <c r="J26" s="50">
        <f t="shared" si="1"/>
        <v>0</v>
      </c>
      <c r="K26" s="38"/>
      <c r="L26" s="50">
        <f t="shared" si="2"/>
        <v>0</v>
      </c>
      <c r="M26" s="19">
        <f t="shared" si="3"/>
        <v>0</v>
      </c>
      <c r="N26" s="25">
        <f t="shared" si="4"/>
        <v>0</v>
      </c>
      <c r="O26" s="19"/>
      <c r="P26" s="7"/>
      <c r="Q26" s="12"/>
      <c r="S26" s="32"/>
    </row>
    <row r="27" spans="1:19" ht="15">
      <c r="A27" s="11"/>
      <c r="B27" s="7"/>
      <c r="C27" s="7"/>
      <c r="D27" s="7"/>
      <c r="E27" s="7"/>
      <c r="F27" s="7"/>
      <c r="G27" s="38"/>
      <c r="H27" s="50">
        <f t="shared" si="0"/>
        <v>0</v>
      </c>
      <c r="I27" s="38"/>
      <c r="J27" s="50">
        <f t="shared" si="1"/>
        <v>0</v>
      </c>
      <c r="K27" s="38"/>
      <c r="L27" s="50">
        <f t="shared" si="2"/>
        <v>0</v>
      </c>
      <c r="M27" s="19">
        <f t="shared" si="3"/>
        <v>0</v>
      </c>
      <c r="N27" s="25">
        <f t="shared" si="4"/>
        <v>0</v>
      </c>
      <c r="O27" s="19"/>
      <c r="P27" s="7"/>
      <c r="Q27" s="12"/>
      <c r="S27" s="32"/>
    </row>
    <row r="28" spans="1:19" ht="15">
      <c r="A28" s="11"/>
      <c r="B28" s="7"/>
      <c r="C28" s="7"/>
      <c r="D28" s="7"/>
      <c r="E28" s="7"/>
      <c r="F28" s="7"/>
      <c r="G28" s="38"/>
      <c r="H28" s="50">
        <f t="shared" si="0"/>
        <v>0</v>
      </c>
      <c r="I28" s="38"/>
      <c r="J28" s="50">
        <f t="shared" si="1"/>
        <v>0</v>
      </c>
      <c r="K28" s="38"/>
      <c r="L28" s="50">
        <f t="shared" si="2"/>
        <v>0</v>
      </c>
      <c r="M28" s="19">
        <f t="shared" si="3"/>
        <v>0</v>
      </c>
      <c r="N28" s="25">
        <f t="shared" si="4"/>
        <v>0</v>
      </c>
      <c r="O28" s="19"/>
      <c r="P28" s="7"/>
      <c r="Q28" s="12"/>
      <c r="S28" s="32"/>
    </row>
    <row r="29" spans="1:19" ht="15">
      <c r="A29" s="11"/>
      <c r="B29" s="7"/>
      <c r="C29" s="7"/>
      <c r="D29" s="7"/>
      <c r="E29" s="7"/>
      <c r="F29" s="7"/>
      <c r="G29" s="38"/>
      <c r="H29" s="50">
        <f t="shared" si="0"/>
        <v>0</v>
      </c>
      <c r="I29" s="38"/>
      <c r="J29" s="50">
        <f t="shared" si="1"/>
        <v>0</v>
      </c>
      <c r="K29" s="38"/>
      <c r="L29" s="50">
        <f t="shared" si="2"/>
        <v>0</v>
      </c>
      <c r="M29" s="19">
        <f t="shared" si="3"/>
        <v>0</v>
      </c>
      <c r="N29" s="25">
        <f t="shared" si="4"/>
        <v>0</v>
      </c>
      <c r="O29" s="19"/>
      <c r="P29" s="7"/>
      <c r="Q29" s="12"/>
      <c r="S29" s="32"/>
    </row>
    <row r="30" spans="1:19" ht="15">
      <c r="A30" s="11"/>
      <c r="B30" s="7"/>
      <c r="C30" s="7"/>
      <c r="D30" s="7"/>
      <c r="E30" s="7"/>
      <c r="F30" s="7"/>
      <c r="G30" s="38"/>
      <c r="H30" s="50">
        <f t="shared" si="0"/>
        <v>0</v>
      </c>
      <c r="I30" s="38"/>
      <c r="J30" s="50">
        <f t="shared" si="1"/>
        <v>0</v>
      </c>
      <c r="K30" s="38"/>
      <c r="L30" s="50">
        <f t="shared" si="2"/>
        <v>0</v>
      </c>
      <c r="M30" s="19">
        <f t="shared" si="3"/>
        <v>0</v>
      </c>
      <c r="N30" s="25">
        <f t="shared" si="4"/>
        <v>0</v>
      </c>
      <c r="O30" s="19"/>
      <c r="P30" s="7"/>
      <c r="Q30" s="12"/>
      <c r="S30" s="32"/>
    </row>
    <row r="31" spans="1:19" ht="15">
      <c r="A31" s="11"/>
      <c r="B31" s="7"/>
      <c r="C31" s="7"/>
      <c r="D31" s="7"/>
      <c r="E31" s="7"/>
      <c r="F31" s="7"/>
      <c r="G31" s="38"/>
      <c r="H31" s="50">
        <f t="shared" si="0"/>
        <v>0</v>
      </c>
      <c r="I31" s="38"/>
      <c r="J31" s="50">
        <f t="shared" si="1"/>
        <v>0</v>
      </c>
      <c r="K31" s="38"/>
      <c r="L31" s="50">
        <f t="shared" si="2"/>
        <v>0</v>
      </c>
      <c r="M31" s="19">
        <f t="shared" si="3"/>
        <v>0</v>
      </c>
      <c r="N31" s="25">
        <f t="shared" si="4"/>
        <v>0</v>
      </c>
      <c r="O31" s="19"/>
      <c r="P31" s="7"/>
      <c r="Q31" s="12"/>
      <c r="S31" s="32"/>
    </row>
    <row r="32" spans="1:19" ht="15">
      <c r="A32" s="11"/>
      <c r="B32" s="7"/>
      <c r="C32" s="7"/>
      <c r="D32" s="7"/>
      <c r="E32" s="7"/>
      <c r="F32" s="7"/>
      <c r="G32" s="38"/>
      <c r="H32" s="50">
        <f t="shared" si="0"/>
        <v>0</v>
      </c>
      <c r="I32" s="38"/>
      <c r="J32" s="50">
        <f t="shared" si="1"/>
        <v>0</v>
      </c>
      <c r="K32" s="38"/>
      <c r="L32" s="50">
        <f t="shared" si="2"/>
        <v>0</v>
      </c>
      <c r="M32" s="19">
        <f t="shared" si="3"/>
        <v>0</v>
      </c>
      <c r="N32" s="25">
        <f t="shared" si="4"/>
        <v>0</v>
      </c>
      <c r="O32" s="19"/>
      <c r="P32" s="7"/>
      <c r="Q32" s="12"/>
      <c r="S32" s="32"/>
    </row>
    <row r="33" spans="1:19" ht="15">
      <c r="A33" s="11"/>
      <c r="B33" s="7"/>
      <c r="C33" s="7"/>
      <c r="D33" s="7"/>
      <c r="E33" s="7"/>
      <c r="F33" s="7"/>
      <c r="G33" s="38"/>
      <c r="H33" s="50">
        <f t="shared" si="0"/>
        <v>0</v>
      </c>
      <c r="I33" s="38"/>
      <c r="J33" s="50">
        <f t="shared" si="1"/>
        <v>0</v>
      </c>
      <c r="K33" s="38"/>
      <c r="L33" s="50">
        <f t="shared" si="2"/>
        <v>0</v>
      </c>
      <c r="M33" s="19">
        <f t="shared" si="3"/>
        <v>0</v>
      </c>
      <c r="N33" s="25">
        <f t="shared" si="4"/>
        <v>0</v>
      </c>
      <c r="O33" s="19"/>
      <c r="P33" s="7"/>
      <c r="Q33" s="12"/>
      <c r="S33" s="32"/>
    </row>
    <row r="34" spans="1:19" ht="15">
      <c r="A34" s="11"/>
      <c r="B34" s="7"/>
      <c r="C34" s="7"/>
      <c r="D34" s="7"/>
      <c r="E34" s="7"/>
      <c r="F34" s="7"/>
      <c r="G34" s="38"/>
      <c r="H34" s="50">
        <f t="shared" si="0"/>
        <v>0</v>
      </c>
      <c r="I34" s="38"/>
      <c r="J34" s="50">
        <f t="shared" si="1"/>
        <v>0</v>
      </c>
      <c r="K34" s="38"/>
      <c r="L34" s="50">
        <f t="shared" si="2"/>
        <v>0</v>
      </c>
      <c r="M34" s="19">
        <f t="shared" si="3"/>
        <v>0</v>
      </c>
      <c r="N34" s="25">
        <f t="shared" si="4"/>
        <v>0</v>
      </c>
      <c r="O34" s="19"/>
      <c r="P34" s="7"/>
      <c r="Q34" s="12"/>
      <c r="S34" s="32"/>
    </row>
    <row r="35" spans="1:19" ht="15">
      <c r="A35" s="11"/>
      <c r="B35" s="7"/>
      <c r="C35" s="7"/>
      <c r="D35" s="7"/>
      <c r="E35" s="7"/>
      <c r="F35" s="7"/>
      <c r="G35" s="38"/>
      <c r="H35" s="50">
        <f t="shared" si="0"/>
        <v>0</v>
      </c>
      <c r="I35" s="38"/>
      <c r="J35" s="50">
        <f t="shared" si="1"/>
        <v>0</v>
      </c>
      <c r="K35" s="38"/>
      <c r="L35" s="50">
        <f t="shared" si="2"/>
        <v>0</v>
      </c>
      <c r="M35" s="19">
        <f t="shared" si="3"/>
        <v>0</v>
      </c>
      <c r="N35" s="25">
        <f t="shared" si="4"/>
        <v>0</v>
      </c>
      <c r="O35" s="19"/>
      <c r="P35" s="7"/>
      <c r="Q35" s="12"/>
      <c r="S35" s="32"/>
    </row>
    <row r="36" spans="1:19" ht="15">
      <c r="A36" s="11"/>
      <c r="B36" s="7"/>
      <c r="C36" s="7"/>
      <c r="D36" s="7"/>
      <c r="E36" s="7"/>
      <c r="F36" s="7"/>
      <c r="G36" s="38"/>
      <c r="H36" s="50">
        <f t="shared" si="0"/>
        <v>0</v>
      </c>
      <c r="I36" s="38"/>
      <c r="J36" s="50">
        <f t="shared" si="1"/>
        <v>0</v>
      </c>
      <c r="K36" s="38"/>
      <c r="L36" s="50">
        <f t="shared" si="2"/>
        <v>0</v>
      </c>
      <c r="M36" s="19">
        <f t="shared" si="3"/>
        <v>0</v>
      </c>
      <c r="N36" s="25">
        <f t="shared" si="4"/>
        <v>0</v>
      </c>
      <c r="O36" s="19"/>
      <c r="P36" s="7"/>
      <c r="Q36" s="12"/>
      <c r="S36" s="32"/>
    </row>
    <row r="37" spans="1:19" ht="15">
      <c r="A37" s="11"/>
      <c r="B37" s="7"/>
      <c r="C37" s="7"/>
      <c r="D37" s="7"/>
      <c r="E37" s="7"/>
      <c r="F37" s="7"/>
      <c r="G37" s="38"/>
      <c r="H37" s="50">
        <f t="shared" si="0"/>
        <v>0</v>
      </c>
      <c r="I37" s="38"/>
      <c r="J37" s="50">
        <f t="shared" si="1"/>
        <v>0</v>
      </c>
      <c r="K37" s="38"/>
      <c r="L37" s="50">
        <f t="shared" si="2"/>
        <v>0</v>
      </c>
      <c r="M37" s="19">
        <f t="shared" si="3"/>
        <v>0</v>
      </c>
      <c r="N37" s="25">
        <f t="shared" si="4"/>
        <v>0</v>
      </c>
      <c r="O37" s="19"/>
      <c r="P37" s="7"/>
      <c r="Q37" s="12"/>
      <c r="S37" s="32"/>
    </row>
    <row r="38" spans="1:19" ht="15">
      <c r="A38" s="11"/>
      <c r="B38" s="7"/>
      <c r="C38" s="7"/>
      <c r="D38" s="7"/>
      <c r="E38" s="7"/>
      <c r="F38" s="7"/>
      <c r="G38" s="38"/>
      <c r="H38" s="50">
        <f t="shared" si="0"/>
        <v>0</v>
      </c>
      <c r="I38" s="38"/>
      <c r="J38" s="50">
        <f t="shared" si="1"/>
        <v>0</v>
      </c>
      <c r="K38" s="38"/>
      <c r="L38" s="50">
        <f t="shared" si="2"/>
        <v>0</v>
      </c>
      <c r="M38" s="19">
        <f t="shared" si="3"/>
        <v>0</v>
      </c>
      <c r="N38" s="25">
        <f t="shared" si="4"/>
        <v>0</v>
      </c>
      <c r="O38" s="19"/>
      <c r="P38" s="7"/>
      <c r="Q38" s="12"/>
      <c r="S38" s="32"/>
    </row>
    <row r="39" spans="1:19" ht="15">
      <c r="A39" s="11"/>
      <c r="B39" s="7"/>
      <c r="C39" s="7"/>
      <c r="D39" s="7"/>
      <c r="E39" s="7"/>
      <c r="F39" s="7"/>
      <c r="G39" s="38"/>
      <c r="H39" s="50">
        <f t="shared" si="0"/>
        <v>0</v>
      </c>
      <c r="I39" s="38"/>
      <c r="J39" s="50">
        <f t="shared" si="1"/>
        <v>0</v>
      </c>
      <c r="K39" s="38"/>
      <c r="L39" s="50">
        <f t="shared" si="2"/>
        <v>0</v>
      </c>
      <c r="M39" s="19">
        <f t="shared" si="3"/>
        <v>0</v>
      </c>
      <c r="N39" s="25">
        <f t="shared" si="4"/>
        <v>0</v>
      </c>
      <c r="O39" s="19"/>
      <c r="P39" s="7"/>
      <c r="Q39" s="12"/>
      <c r="S39" s="32"/>
    </row>
    <row r="40" spans="1:19" ht="15">
      <c r="A40" s="11"/>
      <c r="B40" s="7"/>
      <c r="C40" s="7"/>
      <c r="D40" s="7"/>
      <c r="E40" s="7"/>
      <c r="F40" s="7"/>
      <c r="G40" s="38"/>
      <c r="H40" s="50">
        <f t="shared" si="0"/>
        <v>0</v>
      </c>
      <c r="I40" s="38"/>
      <c r="J40" s="50">
        <f t="shared" si="1"/>
        <v>0</v>
      </c>
      <c r="K40" s="38"/>
      <c r="L40" s="50">
        <f t="shared" si="2"/>
        <v>0</v>
      </c>
      <c r="M40" s="19">
        <f t="shared" si="3"/>
        <v>0</v>
      </c>
      <c r="N40" s="25">
        <f t="shared" si="4"/>
        <v>0</v>
      </c>
      <c r="O40" s="19"/>
      <c r="P40" s="7"/>
      <c r="Q40" s="12"/>
      <c r="S40" s="32"/>
    </row>
    <row r="41" spans="1:19" ht="15">
      <c r="A41" s="11"/>
      <c r="B41" s="7"/>
      <c r="C41" s="7"/>
      <c r="D41" s="7"/>
      <c r="E41" s="7"/>
      <c r="F41" s="7"/>
      <c r="G41" s="38"/>
      <c r="H41" s="50">
        <f t="shared" si="0"/>
        <v>0</v>
      </c>
      <c r="I41" s="38"/>
      <c r="J41" s="50">
        <f t="shared" si="1"/>
        <v>0</v>
      </c>
      <c r="K41" s="38"/>
      <c r="L41" s="50">
        <f t="shared" si="2"/>
        <v>0</v>
      </c>
      <c r="M41" s="19">
        <f t="shared" si="3"/>
        <v>0</v>
      </c>
      <c r="N41" s="25">
        <f t="shared" si="4"/>
        <v>0</v>
      </c>
      <c r="O41" s="19"/>
      <c r="P41" s="7"/>
      <c r="Q41" s="12"/>
      <c r="S41" s="32"/>
    </row>
    <row r="42" spans="1:19" ht="15">
      <c r="A42" s="11"/>
      <c r="B42" s="7"/>
      <c r="C42" s="7"/>
      <c r="D42" s="7"/>
      <c r="E42" s="7"/>
      <c r="F42" s="7"/>
      <c r="G42" s="38"/>
      <c r="H42" s="50">
        <f t="shared" si="0"/>
        <v>0</v>
      </c>
      <c r="I42" s="38"/>
      <c r="J42" s="50">
        <f t="shared" si="1"/>
        <v>0</v>
      </c>
      <c r="K42" s="38"/>
      <c r="L42" s="50">
        <f t="shared" si="2"/>
        <v>0</v>
      </c>
      <c r="M42" s="19">
        <f t="shared" si="3"/>
        <v>0</v>
      </c>
      <c r="N42" s="25">
        <f t="shared" si="4"/>
        <v>0</v>
      </c>
      <c r="O42" s="19"/>
      <c r="P42" s="7"/>
      <c r="Q42" s="12"/>
      <c r="S42" s="32"/>
    </row>
    <row r="43" spans="1:19" ht="15">
      <c r="A43" s="11"/>
      <c r="B43" s="7"/>
      <c r="C43" s="7"/>
      <c r="D43" s="7"/>
      <c r="E43" s="7"/>
      <c r="F43" s="7"/>
      <c r="G43" s="38"/>
      <c r="H43" s="50">
        <f t="shared" si="0"/>
        <v>0</v>
      </c>
      <c r="I43" s="38"/>
      <c r="J43" s="50">
        <f t="shared" si="1"/>
        <v>0</v>
      </c>
      <c r="K43" s="38"/>
      <c r="L43" s="50">
        <f t="shared" si="2"/>
        <v>0</v>
      </c>
      <c r="M43" s="19">
        <f t="shared" si="3"/>
        <v>0</v>
      </c>
      <c r="N43" s="25">
        <f t="shared" si="4"/>
        <v>0</v>
      </c>
      <c r="O43" s="19"/>
      <c r="P43" s="7"/>
      <c r="Q43" s="12"/>
      <c r="S43" s="32"/>
    </row>
    <row r="44" spans="1:19" ht="15">
      <c r="A44" s="11"/>
      <c r="B44" s="7"/>
      <c r="C44" s="7"/>
      <c r="D44" s="7"/>
      <c r="E44" s="7"/>
      <c r="F44" s="7"/>
      <c r="G44" s="38"/>
      <c r="H44" s="50">
        <f t="shared" si="0"/>
        <v>0</v>
      </c>
      <c r="I44" s="38"/>
      <c r="J44" s="50">
        <f t="shared" si="1"/>
        <v>0</v>
      </c>
      <c r="K44" s="38"/>
      <c r="L44" s="50">
        <f t="shared" si="2"/>
        <v>0</v>
      </c>
      <c r="M44" s="19">
        <f t="shared" si="3"/>
        <v>0</v>
      </c>
      <c r="N44" s="25">
        <f t="shared" si="4"/>
        <v>0</v>
      </c>
      <c r="O44" s="19"/>
      <c r="P44" s="7"/>
      <c r="Q44" s="12"/>
      <c r="S44" s="32"/>
    </row>
    <row r="45" spans="1:19" ht="15">
      <c r="A45" s="11"/>
      <c r="B45" s="7"/>
      <c r="C45" s="7"/>
      <c r="D45" s="7"/>
      <c r="E45" s="7"/>
      <c r="F45" s="7"/>
      <c r="G45" s="38"/>
      <c r="H45" s="50">
        <f t="shared" si="0"/>
        <v>0</v>
      </c>
      <c r="I45" s="38"/>
      <c r="J45" s="50">
        <f t="shared" si="1"/>
        <v>0</v>
      </c>
      <c r="K45" s="38"/>
      <c r="L45" s="50">
        <f t="shared" si="2"/>
        <v>0</v>
      </c>
      <c r="M45" s="19">
        <f t="shared" si="3"/>
        <v>0</v>
      </c>
      <c r="N45" s="25">
        <f t="shared" si="4"/>
        <v>0</v>
      </c>
      <c r="O45" s="19"/>
      <c r="P45" s="7"/>
      <c r="Q45" s="12"/>
      <c r="S45" s="32"/>
    </row>
    <row r="46" spans="1:19" ht="15">
      <c r="A46" s="11"/>
      <c r="B46" s="7"/>
      <c r="C46" s="7"/>
      <c r="D46" s="7"/>
      <c r="E46" s="7"/>
      <c r="F46" s="7"/>
      <c r="G46" s="38"/>
      <c r="H46" s="50">
        <f t="shared" si="0"/>
        <v>0</v>
      </c>
      <c r="I46" s="38"/>
      <c r="J46" s="50">
        <f t="shared" si="1"/>
        <v>0</v>
      </c>
      <c r="K46" s="38"/>
      <c r="L46" s="50">
        <f t="shared" si="2"/>
        <v>0</v>
      </c>
      <c r="M46" s="19">
        <f t="shared" si="3"/>
        <v>0</v>
      </c>
      <c r="N46" s="25">
        <f t="shared" si="4"/>
        <v>0</v>
      </c>
      <c r="O46" s="19"/>
      <c r="P46" s="7"/>
      <c r="Q46" s="12"/>
      <c r="S46" s="32"/>
    </row>
    <row r="47" spans="1:19" ht="15.75" thickBot="1">
      <c r="A47" s="13"/>
      <c r="B47" s="14"/>
      <c r="C47" s="14"/>
      <c r="D47" s="14"/>
      <c r="E47" s="14"/>
      <c r="F47" s="14"/>
      <c r="G47" s="57"/>
      <c r="H47" s="58">
        <f t="shared" si="0"/>
        <v>0</v>
      </c>
      <c r="I47" s="57"/>
      <c r="J47" s="58">
        <f t="shared" si="1"/>
        <v>0</v>
      </c>
      <c r="K47" s="57"/>
      <c r="L47" s="58">
        <f t="shared" si="2"/>
        <v>0</v>
      </c>
      <c r="M47" s="20">
        <f t="shared" si="3"/>
        <v>0</v>
      </c>
      <c r="N47" s="26">
        <f t="shared" si="4"/>
        <v>0</v>
      </c>
      <c r="O47" s="20"/>
      <c r="P47" s="14"/>
      <c r="Q47" s="15"/>
      <c r="S47" s="32"/>
    </row>
  </sheetData>
  <sheetProtection/>
  <mergeCells count="1">
    <mergeCell ref="C5:I5"/>
  </mergeCells>
  <conditionalFormatting sqref="S8:S47">
    <cfRule type="cellIs" priority="2" dxfId="1" operator="greaterThan" stopIfTrue="1">
      <formula>6.99</formula>
    </cfRule>
  </conditionalFormatting>
  <conditionalFormatting sqref="S8:S47">
    <cfRule type="cellIs" priority="1" dxfId="0" operator="greaterThan" stopIfTrue="1">
      <formula>0.0699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</dc:creator>
  <cp:keywords/>
  <dc:description/>
  <cp:lastModifiedBy>Penny Jenner</cp:lastModifiedBy>
  <cp:lastPrinted>2018-10-31T21:04:07Z</cp:lastPrinted>
  <dcterms:created xsi:type="dcterms:W3CDTF">2009-03-10T00:19:29Z</dcterms:created>
  <dcterms:modified xsi:type="dcterms:W3CDTF">2018-10-31T21:07:13Z</dcterms:modified>
  <cp:category/>
  <cp:version/>
  <cp:contentType/>
  <cp:contentStatus/>
</cp:coreProperties>
</file>